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250"/>
  </bookViews>
  <sheets>
    <sheet name="POA 2011" sheetId="1" r:id="rId1"/>
  </sheets>
  <calcPr calcId="144525"/>
</workbook>
</file>

<file path=xl/calcChain.xml><?xml version="1.0" encoding="utf-8"?>
<calcChain xmlns="http://schemas.openxmlformats.org/spreadsheetml/2006/main">
  <c r="C236" i="1" l="1"/>
  <c r="D224" i="1"/>
  <c r="C225" i="1"/>
  <c r="C219" i="1"/>
  <c r="C233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C179" i="1"/>
  <c r="C234" i="1" s="1"/>
  <c r="D232" i="1" l="1"/>
  <c r="C150" i="1"/>
  <c r="C231" i="1" s="1"/>
  <c r="C100" i="1"/>
  <c r="C229" i="1" s="1"/>
  <c r="C81" i="1"/>
  <c r="C83" i="1" s="1"/>
  <c r="C228" i="1" s="1"/>
  <c r="C143" i="1"/>
  <c r="C144" i="1" s="1"/>
  <c r="C230" i="1" s="1"/>
  <c r="A92" i="1"/>
  <c r="C68" i="1"/>
  <c r="C227" i="1" s="1"/>
  <c r="D226" i="1" l="1"/>
  <c r="C30" i="1"/>
</calcChain>
</file>

<file path=xl/comments1.xml><?xml version="1.0" encoding="utf-8"?>
<comments xmlns="http://schemas.openxmlformats.org/spreadsheetml/2006/main">
  <authors>
    <author>Admin</author>
    <author>Carmen Barreto A.</author>
    <author>Karina L. Saenz Quintuña</author>
  </authors>
  <commentList>
    <comment ref="C20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Apoyo a Fundaciones que trabajan protección especial
</t>
        </r>
      </text>
    </comment>
    <comment ref="C208" authorId="1">
      <text>
        <r>
          <rPr>
            <b/>
            <sz val="9"/>
            <color indexed="81"/>
            <rFont val="Tahoma"/>
            <family val="2"/>
          </rPr>
          <t>Carmen Barreto A.:</t>
        </r>
        <r>
          <rPr>
            <sz val="9"/>
            <color indexed="81"/>
            <rFont val="Tahoma"/>
            <family val="2"/>
          </rPr>
          <t xml:space="preserve">
Racar, y otras acciones
</t>
        </r>
      </text>
    </comment>
    <comment ref="C216" authorId="2">
      <text>
        <r>
          <rPr>
            <b/>
            <sz val="9"/>
            <color indexed="81"/>
            <rFont val="Tahoma"/>
            <family val="2"/>
          </rPr>
          <t>Karina L. Saenz Quintuña:</t>
        </r>
        <r>
          <rPr>
            <sz val="9"/>
            <color indexed="81"/>
            <rFont val="Tahoma"/>
            <family val="2"/>
          </rPr>
          <t xml:space="preserve">
INCLUYE COSTOS DE ALIMENTOS PUES PARA ESTE AÑO HAN BORRADO LA COLUMNA</t>
        </r>
      </text>
    </comment>
  </commentList>
</comments>
</file>

<file path=xl/sharedStrings.xml><?xml version="1.0" encoding="utf-8"?>
<sst xmlns="http://schemas.openxmlformats.org/spreadsheetml/2006/main" count="240" uniqueCount="196">
  <si>
    <t>MOVILIDAD</t>
  </si>
  <si>
    <t>IDENTIFICACIÓN</t>
  </si>
  <si>
    <t>TOTAL</t>
  </si>
  <si>
    <t>Número</t>
  </si>
  <si>
    <t>Nombre del proyecto/proceso</t>
  </si>
  <si>
    <t>INVERSIÓN</t>
  </si>
  <si>
    <t>Elaboración del Estudio del Sistema Integrado de Transporte Masivo (TRANVIA)</t>
  </si>
  <si>
    <t xml:space="preserve">Implementación del Sistema Integrado de Transporte en Bus </t>
  </si>
  <si>
    <t>Elaboración del Plan de Jerarquización y Caracterización Vial</t>
  </si>
  <si>
    <t xml:space="preserve">Elaboración de Estudios de Transporte y Movilidad </t>
  </si>
  <si>
    <t>Elaboración de Estudios de Tránsito y Reformas Geométricas</t>
  </si>
  <si>
    <t xml:space="preserve">Actualización de Software Tránsito </t>
  </si>
  <si>
    <t>Actualización de Software Transporte</t>
  </si>
  <si>
    <t>Creación y Funcionamiento de la Agencia de Control de Tránsito</t>
  </si>
  <si>
    <t>Elaboración del Código de Movilidad</t>
  </si>
  <si>
    <t>Gestión de Competencias en Tránsito y Transporte</t>
  </si>
  <si>
    <t>Habilitación de las Estaciones de transferencia para el SIT (ARRASTRE)</t>
  </si>
  <si>
    <t>Adquisición de la Tecnología para la Operación de Terminales de Transferencia</t>
  </si>
  <si>
    <t>Continuación de la Semaforización Fase III (Arrastre 2010)</t>
  </si>
  <si>
    <t>Estudios de Factibilidad y Modelación de la línea de Transporte Masivo de Cuenca (Tranvía)</t>
  </si>
  <si>
    <t>Implementación de sistema de revision de transporte comercial y masivo</t>
  </si>
  <si>
    <t>Implementación de sistema de organización y métodos</t>
  </si>
  <si>
    <t>Implementación de sistema de Comisaria municipales</t>
  </si>
  <si>
    <t>Centro de atención unificado de servicios municipales y puntos desconcentrados</t>
  </si>
  <si>
    <t>LICENCIAMIENTO DEL DBMS Y SEGURIDAD SERVICIOS INFORMATICOS</t>
  </si>
  <si>
    <t>Software para Gestión de Catastro en Mercados</t>
  </si>
  <si>
    <t>Sistema de Matricula Inmobiliaria</t>
  </si>
  <si>
    <t>Implementación y funcionamiento de Registradora de la propiedad</t>
  </si>
  <si>
    <t>Avaluos y catastros</t>
  </si>
  <si>
    <t>Servicio unificado de Recaudación</t>
  </si>
  <si>
    <t>Base de datos unificada de ciudadanos</t>
  </si>
  <si>
    <t>bibliotecas y museos</t>
  </si>
  <si>
    <t>red electrica de edificio municipal</t>
  </si>
  <si>
    <t>Implementacion de kioskos</t>
  </si>
  <si>
    <t>capacitacion en herramientas informaticas</t>
  </si>
  <si>
    <t>TESORERIA</t>
  </si>
  <si>
    <t>Quipux- Sistema de Gestión Documental</t>
  </si>
  <si>
    <t>Sistema contable financiero corporativo ERP</t>
  </si>
  <si>
    <t>Red de conectividad Metropolitana</t>
  </si>
  <si>
    <t>Web corporativo</t>
  </si>
  <si>
    <t>Sistema de información integral para la planificación, la gestión y el desarrollo</t>
  </si>
  <si>
    <t>Gobierno electrónico cantonal</t>
  </si>
  <si>
    <t>Plan plurianual de gestión financiera</t>
  </si>
  <si>
    <t>Plan de capacitación</t>
  </si>
  <si>
    <t>Plan de Fortalecimiento de barrios de Cuenca</t>
  </si>
  <si>
    <t>Pagina web</t>
  </si>
  <si>
    <t xml:space="preserve"> sistema de  comunicación interno</t>
  </si>
  <si>
    <t>ASIGNACION ADMINISTRACION GENERAL - SECRETARIA DE GOBIERNO</t>
  </si>
  <si>
    <t>GOBIERNO</t>
  </si>
  <si>
    <t>PLANEACION</t>
  </si>
  <si>
    <t>ASIGNACION UMT-MOVILIDAD</t>
  </si>
  <si>
    <r>
      <t xml:space="preserve">Programa de </t>
    </r>
    <r>
      <rPr>
        <b/>
        <sz val="8"/>
        <rFont val="Calibri"/>
        <family val="2"/>
      </rPr>
      <t>ayuda a la rehabiltiación privada de viviendas en el Centro Histórico</t>
    </r>
    <r>
      <rPr>
        <sz val="8"/>
        <rFont val="Calibri"/>
        <family val="2"/>
      </rPr>
      <t>, financiado por la I. Municipalidad de Cuenca y la Junta de Andalucía</t>
    </r>
  </si>
  <si>
    <r>
      <t xml:space="preserve">Estudios del proyecto </t>
    </r>
    <r>
      <rPr>
        <b/>
        <sz val="8"/>
        <rFont val="Calibri"/>
        <family val="2"/>
      </rPr>
      <t>"Molleturo, Historia y Manejo de un Sector Arqueológico en el sur de los Andes Ecuatorianos"</t>
    </r>
  </si>
  <si>
    <r>
      <t xml:space="preserve">Estudios </t>
    </r>
    <r>
      <rPr>
        <b/>
        <sz val="8"/>
        <rFont val="Calibri"/>
        <family val="2"/>
      </rPr>
      <t>Área de "El Plateado"</t>
    </r>
  </si>
  <si>
    <r>
      <t xml:space="preserve">Estudios para la implementación del </t>
    </r>
    <r>
      <rPr>
        <b/>
        <sz val="8"/>
        <rFont val="Calibri"/>
        <family val="2"/>
      </rPr>
      <t>"Museo del Agua y la Electricidad"</t>
    </r>
  </si>
  <si>
    <r>
      <t xml:space="preserve">Estudios del </t>
    </r>
    <r>
      <rPr>
        <b/>
        <sz val="8"/>
        <rFont val="Calibri"/>
        <family val="2"/>
      </rPr>
      <t xml:space="preserve">Plan Especial de Quingeo </t>
    </r>
    <r>
      <rPr>
        <sz val="8"/>
        <rFont val="Calibri"/>
        <family val="2"/>
      </rPr>
      <t>(50%)</t>
    </r>
  </si>
  <si>
    <r>
      <t xml:space="preserve">Estudios derivados del </t>
    </r>
    <r>
      <rPr>
        <b/>
        <sz val="8"/>
        <rFont val="Calibri"/>
        <family val="2"/>
      </rPr>
      <t>Plan Especial del Centro Histórico de Cuenca</t>
    </r>
  </si>
  <si>
    <r>
      <t xml:space="preserve">Estudios derivados del </t>
    </r>
    <r>
      <rPr>
        <b/>
        <sz val="8"/>
        <rFont val="Calibri"/>
        <family val="2"/>
      </rPr>
      <t>Plan Especial de "El Barranco"</t>
    </r>
  </si>
  <si>
    <t>Elaboración de material de Promoción y difusión de Cuenca como Ciudad Patrimonio Cultural de la Humanidad.</t>
  </si>
  <si>
    <t>Publicación y promoción del Expediente de la Declaratoria de Cuenca como Ciudad Patrimonio Cultural de la Humanidad</t>
  </si>
  <si>
    <t>Campaña de promoción y difusión sobre patrimonio</t>
  </si>
  <si>
    <t xml:space="preserve">Actualizacion Catastro Urbano por medio de Empadronamiento Catastral </t>
  </si>
  <si>
    <t xml:space="preserve">Levantamiento, Mantenimiento y Actualización Catastral de la información predial urbana por medio de Levantamiento Topografico </t>
  </si>
  <si>
    <t xml:space="preserve">  Levantamiento, Mantenimiento y Actualización Catastral de la información predial urbano parroquial</t>
  </si>
  <si>
    <t>Levantar, Mantener y Actualizar Informacion Catastral Urbana en Convenio con ETAPA.</t>
  </si>
  <si>
    <t>Mantenimiento catastral urbano</t>
  </si>
  <si>
    <t>Mantenimiento catastral rústico</t>
  </si>
  <si>
    <t>Modelación de Avalúo Catastral Urbano y Rural y actualización de Plano de Valor</t>
  </si>
  <si>
    <t>Modernización de la gestión de catastro y el fortalecimiento de capacidades de personal (Munet Catastros)</t>
  </si>
  <si>
    <t>Sistema de Información y Gestión de tierras rurales (SIG TIERRAS)</t>
  </si>
  <si>
    <t>ASIGNACION PLANEACION - AREAS HISTORICAS</t>
  </si>
  <si>
    <t>ASIGNACION PLANEACION - AVALUOS</t>
  </si>
  <si>
    <t>Fortalecimiento de las iniciativas ciudadanas de participacion para mejorar la calidad de vida de los habitantes del canton Cuenca</t>
  </si>
  <si>
    <t>Catastro y Caracterización Ambiental de las Actividades Productivas consideradas como Pequeña, Mediana y Gran Industria, en el cantón Cuenca</t>
  </si>
  <si>
    <t>Determinación del Índice de Calidad Ambiental Rural del cantón Cuenca</t>
  </si>
  <si>
    <t>Determinación del Mapa de Ruido del Área Urbana de Cuenca  y monitoreo</t>
  </si>
  <si>
    <t>Adquisición de equipos de monitoreo y control de calidad ambiental</t>
  </si>
  <si>
    <t>Declaratorias de areas de reserva forestal</t>
  </si>
  <si>
    <t>Implementación e Inscripción de Establecimientos Forestales en el Registro Forestal Cantonal</t>
  </si>
  <si>
    <t>Continuidad al Proyecto de Prevención y Control de Incendios Forestales</t>
  </si>
  <si>
    <t>Continuidad a  la Campaña  de Tráfico de Vida Silvestre</t>
  </si>
  <si>
    <t>Elaboracion  y Campaña del manual de Buenas Practicas ambientales en el cantòn Cuenca</t>
  </si>
  <si>
    <t>Reconocimiento a la implementación de Buenas Prácticas Ambientales</t>
  </si>
  <si>
    <t>ASIGNACION PLANEACION - CGA</t>
  </si>
  <si>
    <t>Estudios y diseños para la Nueva Pista de Bicicross</t>
  </si>
  <si>
    <t>Centro del Saber Matriz "Yanacauri"</t>
  </si>
  <si>
    <t>Centro del Saber Matriz "Totoracocha"</t>
  </si>
  <si>
    <t>Diseño de equipamiento educativo</t>
  </si>
  <si>
    <t>Diseño de parques y áreas verdes</t>
  </si>
  <si>
    <t>Parque Lineal Río Tarqui</t>
  </si>
  <si>
    <t>Parque el Tablon de Patamarca</t>
  </si>
  <si>
    <t>Parque Arturo Eicher</t>
  </si>
  <si>
    <t>Parque Lineal 11 de Octubre</t>
  </si>
  <si>
    <t>Parque lineal Ucubamba</t>
  </si>
  <si>
    <t>Estudios del Biocentro Agroecológico del Austro (El Salado)</t>
  </si>
  <si>
    <t>Adecuación a nuevo uso del antiguo hospital del IESS</t>
  </si>
  <si>
    <t>Estudios para el nuevo Recinto ferial de Cuenca</t>
  </si>
  <si>
    <t>Estudios de muros, puentes, escalinatas y estudios complementarios</t>
  </si>
  <si>
    <t>Estudios Centro Artesanal Regional (San Blas)</t>
  </si>
  <si>
    <t>Estudios Jardín Botánico de Cuenca</t>
  </si>
  <si>
    <t>Estudio integral del mercado El Arenal</t>
  </si>
  <si>
    <t>Remodelación de mercados y ferias libres</t>
  </si>
  <si>
    <t>ELABORACIÓN DE LOS ESTUDIOS ARQUITECTÓNICOS, INGENIERÍAS Y ASESORÍAS DEL CENTRO DE REABLILITACIÓN SOCIAL DE MUJERES Y VARONES DE CUENCA</t>
  </si>
  <si>
    <t>Estudios de alumbrado público y vial</t>
  </si>
  <si>
    <t>Elaboración de estudios del Proyecto "Cuenca, Ciudad de las Ciencias y el Conocimiento".</t>
  </si>
  <si>
    <t>El derecho a la autonomía económica de las mujeres</t>
  </si>
  <si>
    <t>Ejecución del Plan Cantonal por la erradicación de la Violencia de Género.</t>
  </si>
  <si>
    <t>Observatorio Ciudadano y Salón de la Comunicación.</t>
  </si>
  <si>
    <t xml:space="preserve">Promoción de los derechos de las mujeres </t>
  </si>
  <si>
    <t>Fortalecimiento y generación de capacidades para trabajar la equidad de género en el Municipio de Cuenca</t>
  </si>
  <si>
    <t xml:space="preserve">Plan Parcial de Urbanismo de San José de Huizhil </t>
  </si>
  <si>
    <t>Plan Parcial de San Francisco de Ricaurte</t>
  </si>
  <si>
    <t>Plan Parcial de Urbanismo de Narancay Sector El Cautivo</t>
  </si>
  <si>
    <t xml:space="preserve">Plan Parcial de Urbanismo Sector Punta Corral-Tres Marías </t>
  </si>
  <si>
    <t>Plan Parcial de Urbanismo de Chilcapamba</t>
  </si>
  <si>
    <t>Elaboración del Plan de desarrollo y ordenamiento territorial cantonal.</t>
  </si>
  <si>
    <t>Elaboración de los Planes de desarrollo y ordenamiento territorial de las 21 Parroquias Rurales.</t>
  </si>
  <si>
    <t>Fortalecimiento de Alianzas Estratégicas para la consecución de la Visión Cantonal e implementación del plan.</t>
  </si>
  <si>
    <t>Sistema de Monitoreo y Evaluación Cantonal</t>
  </si>
  <si>
    <t>Construccion e implementacion del sistema integrado de participación cantonal.</t>
  </si>
  <si>
    <t>Vinculación del Plan Estratégico Cantonal con una planificación regional</t>
  </si>
  <si>
    <t>ASIGNACION PLANEACION - PLANIFICACION</t>
  </si>
  <si>
    <t>Implementación prueba piloto de un registro de emisiones y transferencia de contaminantes (RETCs)</t>
  </si>
  <si>
    <t>Modernizacion del sistema de atencion y gestyion de  Control Urbano</t>
  </si>
  <si>
    <t>ASIGNACION PLANEACION - CONTROL MUNICIPAL</t>
  </si>
  <si>
    <t xml:space="preserve">Fortalecer  la Red de Museos Municpales en el área urbana </t>
  </si>
  <si>
    <t>Integrarte Parroquias</t>
  </si>
  <si>
    <t>fortalecimiento  de la Red de Bibliotecas Municipales en el sector Rural de Cuenca</t>
  </si>
  <si>
    <r>
      <t xml:space="preserve">
  Cine  recreo 
</t>
    </r>
    <r>
      <rPr>
        <sz val="12"/>
        <color indexed="49"/>
        <rFont val="Arial"/>
        <family val="2"/>
      </rPr>
      <t xml:space="preserve">
</t>
    </r>
  </si>
  <si>
    <t>línea editorial</t>
  </si>
  <si>
    <t>eventos ciudadanos</t>
  </si>
  <si>
    <t xml:space="preserve">festivales internacionales  </t>
  </si>
  <si>
    <t xml:space="preserve"> Centros del Saber</t>
  </si>
  <si>
    <t>Infraestructura Centros del Saber</t>
  </si>
  <si>
    <t>Sistema  de  Servicio de internet en los centros culturales municipales</t>
  </si>
  <si>
    <t xml:space="preserve">Arte  y Parque  </t>
  </si>
  <si>
    <t xml:space="preserve"> INTEGRARTE</t>
  </si>
  <si>
    <t xml:space="preserve">BARRIO ACTIVO </t>
  </si>
  <si>
    <t xml:space="preserve"> BARRIO LÚDICO</t>
  </si>
  <si>
    <t xml:space="preserve"> BARRIO AL CINE</t>
  </si>
  <si>
    <t>CUENCA LEE</t>
  </si>
  <si>
    <t xml:space="preserve"> capacitación  y formación  en  artes  escénicas </t>
  </si>
  <si>
    <t xml:space="preserve">Rutas Patrimoniales  guiadas: "Guardianes  del Patrimonio" </t>
  </si>
  <si>
    <t xml:space="preserve"> Díalogo y discusión Cultural </t>
  </si>
  <si>
    <t>lectura  crítica, arte y comunicación artística.</t>
  </si>
  <si>
    <t xml:space="preserve"> FOMART  producción artistica e investigación cultural</t>
  </si>
  <si>
    <t xml:space="preserve"> FOMART  festivales</t>
  </si>
  <si>
    <t>FOMART teatro colectivo</t>
  </si>
  <si>
    <t>INCLUSION SOCIAL</t>
  </si>
  <si>
    <t>ASIGNACION INCLUSION SOCIAL - CULTURA</t>
  </si>
  <si>
    <t xml:space="preserve">Fortalecimiento de los 9 Centros Municipales de Desarrollo Infantil  
</t>
  </si>
  <si>
    <t xml:space="preserve">Atención Integral aniños/as en edad de educación inicial del area urbana marginal y rural del cantón Cuenca,   con la Modalidad Creciendo con Nuestros Hijos. </t>
  </si>
  <si>
    <t>Apoyo a la  Inclusión Educativa de niños/as y adolescentes con alguna discapacidad</t>
  </si>
  <si>
    <t xml:space="preserve">Proyecto de apoyo pedagógico y control de tareas a la población escolar con énfaisis en los hijos/as de migrantes y  trabajadores/as de los mercados : </t>
  </si>
  <si>
    <t xml:space="preserve">Continuidad proyectos 9 de Octubre: Observatorio social; participación juvenil, Prevención </t>
  </si>
  <si>
    <t xml:space="preserve">Recuperación del espacio publico y del vecindario para el Buen Vivir en la Plaza San Francisco de la ciudad de Cuenca </t>
  </si>
  <si>
    <t xml:space="preserve">Eliminación progresiva del trabajo infantil y adolescente en mercados a través de la educación. </t>
  </si>
  <si>
    <t>Funcionamiento y fortalecimiento 
de la Junta Cantonal de Proteccion de Derechos</t>
  </si>
  <si>
    <t>Creación de la nueva Junta Cantonal de Proteccion de Derechos</t>
  </si>
  <si>
    <t>Proyecto: Construyendo juntos la Cuenca Humana y Solidaria, a través de la erradicación progresiva del trabajo infantil nocivo y peligroso.</t>
  </si>
  <si>
    <t xml:space="preserve">Proyecto de Responsabilidad Social Empresarial, </t>
  </si>
  <si>
    <t>Participacion juvenil, formación y capacitacion</t>
  </si>
  <si>
    <t>Cultura y Uso del tiempo libre</t>
  </si>
  <si>
    <t>Fortalecimiento de los Servicios  de la Casa Municipal de la Juventud: Aula virutal y derechos sexuales y reproductivos</t>
  </si>
  <si>
    <t>Construyendo nuevos estilos de vida: por medio de campañas temáticas y el festival de los cuatro ríos de Cuenca</t>
  </si>
  <si>
    <t xml:space="preserve">Apoyo a la promoción productiva </t>
  </si>
  <si>
    <t>Implementaciòn del Programa Municipal de Empleo</t>
  </si>
  <si>
    <t>Fortalecimiento del Proyecto Escuela Taller</t>
  </si>
  <si>
    <t>Fortalecmiento organizacional y procesos de sensibilización y capacitación de los derechos de los migrantes y sus familias</t>
  </si>
  <si>
    <t>Descentralizacion de los servicios del SENAMI a la Casa del Migrante</t>
  </si>
  <si>
    <t>Fortalecimiento de los servicios de la Casa del Migrante</t>
  </si>
  <si>
    <t>Restauraciòn del espacio físico de la Casa del Migrante de la I. Municipalidad de Cuenca</t>
  </si>
  <si>
    <t>CASA DE LA SOLIDARIDAD CEMISOL 2</t>
  </si>
  <si>
    <t>Acogimiento institucional a NNA del Cantón Cuenca (Convenios de atención con ONG's)</t>
  </si>
  <si>
    <t>Ejercicio de derechos de las personas con discapacidad</t>
  </si>
  <si>
    <t>Ejercicio de derechos de los Adultos Mayores</t>
  </si>
  <si>
    <t>Sistema Municipal de AsistenciaSocial y Ayuda Humanitaria-Proyecto Vida</t>
  </si>
  <si>
    <t>Reinserción Social y Laboral de los grupos vulnerados y de riesgo de la 9 de Octubre y San Francisco</t>
  </si>
  <si>
    <t>Centro Municipal Integral de Servicios Sociales Solidarios (CEMISOL 1)</t>
  </si>
  <si>
    <t xml:space="preserve">Diseño e implementación de una Comunidad Terapéutica para la atención integral de adolsecentes y jóvenes consumidores de sustancias Psicotrópicas </t>
  </si>
  <si>
    <t>Consejo de la Igualdad en la Cuenca Humana y Solidaria (Elaboración de Propuesta Cantonal)</t>
  </si>
  <si>
    <t>Atención a personas privadas de la libertad en el Centro de Detención Provisional (CDP)</t>
  </si>
  <si>
    <t>Centros de Apoyo Nutricional y apoyo a CDIS y otras entidades, con los parámetros de ma Mejor Compra</t>
  </si>
  <si>
    <t>Colonias vacacionales</t>
  </si>
  <si>
    <t>LA CASA DE LA MUJER, UN REFERENTE DE TRABAJO DE LAS ORGANIZACIONES DE MUJERES DEL CANTON CUENCA</t>
  </si>
  <si>
    <t>ASIGNACION INCLUSION SOCIAL - DESARROLLO SOCIAL</t>
  </si>
  <si>
    <t>PLANEACIÓN</t>
  </si>
  <si>
    <t>ADMINISTRACION GENERAL</t>
  </si>
  <si>
    <t>AREAS HISTORICAS</t>
  </si>
  <si>
    <t>AVALUOS</t>
  </si>
  <si>
    <t xml:space="preserve">CGA </t>
  </si>
  <si>
    <t xml:space="preserve">CONTROL </t>
  </si>
  <si>
    <t xml:space="preserve">PLANIFICACION </t>
  </si>
  <si>
    <t>DESARROLLO SOCIAL</t>
  </si>
  <si>
    <t>CULTURA</t>
  </si>
  <si>
    <t>UMT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</si>
</sst>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[$-C0A]d\-mmm\-yy;@"/>
    <numFmt numFmtId="166" formatCode="000"/>
    <numFmt numFmtId="167" formatCode="[$$-409]#,##0.00_ ;\-[$$-409]#,##0.00\ "/>
    <numFmt numFmtId="168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22"/>
      <name val="Calibri"/>
      <family val="2"/>
    </font>
    <font>
      <sz val="12"/>
      <color indexed="4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1" fillId="0" borderId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/>
    <xf numFmtId="165" fontId="3" fillId="0" borderId="0"/>
    <xf numFmtId="0" fontId="1" fillId="0" borderId="0"/>
  </cellStyleXfs>
  <cellXfs count="29">
    <xf numFmtId="0" fontId="0" fillId="0" borderId="0" xfId="0"/>
    <xf numFmtId="165" fontId="10" fillId="0" borderId="11" xfId="2" applyFont="1" applyFill="1" applyBorder="1" applyAlignment="1">
      <alignment horizontal="center" vertical="center" wrapText="1"/>
    </xf>
    <xf numFmtId="165" fontId="10" fillId="0" borderId="12" xfId="2" applyFont="1" applyFill="1" applyBorder="1" applyAlignment="1">
      <alignment horizontal="center" vertical="center" wrapText="1"/>
    </xf>
    <xf numFmtId="165" fontId="6" fillId="0" borderId="1" xfId="2" applyFont="1" applyFill="1" applyBorder="1" applyAlignment="1">
      <alignment horizontal="left" vertical="center" wrapText="1"/>
    </xf>
    <xf numFmtId="165" fontId="6" fillId="0" borderId="5" xfId="2" applyFont="1" applyFill="1" applyBorder="1" applyAlignment="1">
      <alignment horizontal="left" vertical="center" wrapText="1"/>
    </xf>
    <xf numFmtId="165" fontId="6" fillId="0" borderId="1" xfId="2" applyFont="1" applyFill="1" applyBorder="1" applyAlignment="1">
      <alignment vertical="top" wrapText="1"/>
    </xf>
    <xf numFmtId="166" fontId="6" fillId="0" borderId="14" xfId="2" applyNumberFormat="1" applyFont="1" applyFill="1" applyBorder="1" applyAlignment="1">
      <alignment horizontal="center" vertical="top" wrapText="1"/>
    </xf>
    <xf numFmtId="167" fontId="6" fillId="2" borderId="4" xfId="4" applyNumberFormat="1" applyFont="1" applyFill="1" applyBorder="1" applyAlignment="1">
      <alignment horizontal="right" vertical="top" wrapText="1"/>
    </xf>
    <xf numFmtId="166" fontId="6" fillId="0" borderId="6" xfId="2" applyNumberFormat="1" applyFont="1" applyFill="1" applyBorder="1" applyAlignment="1">
      <alignment horizontal="center" vertical="top" wrapText="1"/>
    </xf>
    <xf numFmtId="167" fontId="9" fillId="2" borderId="15" xfId="4" applyNumberFormat="1" applyFont="1" applyFill="1" applyBorder="1" applyAlignment="1">
      <alignment horizontal="right" vertical="top" wrapText="1"/>
    </xf>
    <xf numFmtId="0" fontId="11" fillId="0" borderId="0" xfId="0" applyFont="1"/>
    <xf numFmtId="166" fontId="9" fillId="0" borderId="0" xfId="2" applyNumberFormat="1" applyFont="1" applyFill="1" applyBorder="1" applyAlignment="1">
      <alignment horizontal="right" vertical="top" wrapText="1"/>
    </xf>
    <xf numFmtId="165" fontId="10" fillId="2" borderId="2" xfId="2" applyFont="1" applyFill="1" applyBorder="1" applyAlignment="1">
      <alignment horizontal="right" vertical="center" wrapText="1"/>
    </xf>
    <xf numFmtId="165" fontId="10" fillId="2" borderId="13" xfId="2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7" fontId="0" fillId="0" borderId="0" xfId="1" applyNumberFormat="1" applyFont="1" applyAlignment="1">
      <alignment horizontal="right" vertical="center"/>
    </xf>
    <xf numFmtId="167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3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/>
    <xf numFmtId="168" fontId="0" fillId="0" borderId="0" xfId="0" applyNumberFormat="1"/>
    <xf numFmtId="165" fontId="10" fillId="0" borderId="10" xfId="2" applyFont="1" applyFill="1" applyBorder="1" applyAlignment="1">
      <alignment horizontal="center" vertical="center" wrapText="1"/>
    </xf>
    <xf numFmtId="165" fontId="10" fillId="0" borderId="3" xfId="2" applyFont="1" applyFill="1" applyBorder="1" applyAlignment="1">
      <alignment horizontal="center" vertical="center" wrapText="1"/>
    </xf>
    <xf numFmtId="166" fontId="9" fillId="0" borderId="16" xfId="2" applyNumberFormat="1" applyFont="1" applyFill="1" applyBorder="1" applyAlignment="1">
      <alignment horizontal="right" vertical="top" wrapText="1"/>
    </xf>
    <xf numFmtId="166" fontId="9" fillId="0" borderId="17" xfId="2" applyNumberFormat="1" applyFont="1" applyFill="1" applyBorder="1" applyAlignment="1">
      <alignment horizontal="right" vertical="top" wrapText="1"/>
    </xf>
    <xf numFmtId="165" fontId="12" fillId="0" borderId="7" xfId="2" applyFont="1" applyFill="1" applyBorder="1" applyAlignment="1">
      <alignment horizontal="center" vertical="center" wrapText="1"/>
    </xf>
    <xf numFmtId="165" fontId="12" fillId="0" borderId="8" xfId="2" applyFont="1" applyFill="1" applyBorder="1" applyAlignment="1">
      <alignment horizontal="center" vertical="center" wrapText="1"/>
    </xf>
    <xf numFmtId="165" fontId="12" fillId="0" borderId="9" xfId="2" applyFont="1" applyFill="1" applyBorder="1" applyAlignment="1">
      <alignment horizontal="center" vertical="center" wrapText="1"/>
    </xf>
  </cellXfs>
  <cellStyles count="8">
    <cellStyle name="Millares" xfId="1" builtinId="3"/>
    <cellStyle name="Millares 2" xfId="3"/>
    <cellStyle name="Millares_MATRIZ DE PLANIFICACIÓN OPERATIVA  EMPRESAS (AGO '08)" xfId="4"/>
    <cellStyle name="Normal" xfId="0" builtinId="0"/>
    <cellStyle name="Normal 2" xfId="5"/>
    <cellStyle name="Normal 2 2" xfId="6"/>
    <cellStyle name="Normal 3" xfId="7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6"/>
  <sheetViews>
    <sheetView tabSelected="1" workbookViewId="0">
      <selection activeCell="A219" sqref="A219:XFD219"/>
    </sheetView>
  </sheetViews>
  <sheetFormatPr baseColWidth="10" defaultRowHeight="15" x14ac:dyDescent="0.25"/>
  <cols>
    <col min="1" max="1" width="8.28515625" bestFit="1" customWidth="1"/>
    <col min="2" max="2" width="76.140625" customWidth="1"/>
    <col min="3" max="3" width="19.28515625" style="14" bestFit="1" customWidth="1"/>
    <col min="4" max="4" width="13.140625" bestFit="1" customWidth="1"/>
  </cols>
  <sheetData>
    <row r="1" spans="1:3" ht="29.25" thickBot="1" x14ac:dyDescent="0.3">
      <c r="A1" s="26" t="s">
        <v>48</v>
      </c>
      <c r="B1" s="27"/>
      <c r="C1" s="28"/>
    </row>
    <row r="2" spans="1:3" ht="15" customHeight="1" x14ac:dyDescent="0.25">
      <c r="A2" s="22" t="s">
        <v>1</v>
      </c>
      <c r="B2" s="23"/>
      <c r="C2" s="12" t="s">
        <v>2</v>
      </c>
    </row>
    <row r="3" spans="1:3" ht="15.75" thickBot="1" x14ac:dyDescent="0.3">
      <c r="A3" s="2" t="s">
        <v>3</v>
      </c>
      <c r="B3" s="1" t="s">
        <v>4</v>
      </c>
      <c r="C3" s="13" t="s">
        <v>5</v>
      </c>
    </row>
    <row r="4" spans="1:3" x14ac:dyDescent="0.25">
      <c r="A4" s="6"/>
      <c r="B4" s="4" t="s">
        <v>21</v>
      </c>
      <c r="C4" s="7">
        <v>70000</v>
      </c>
    </row>
    <row r="5" spans="1:3" x14ac:dyDescent="0.25">
      <c r="A5" s="6"/>
      <c r="B5" s="4" t="s">
        <v>22</v>
      </c>
      <c r="C5" s="7">
        <v>70000</v>
      </c>
    </row>
    <row r="6" spans="1:3" x14ac:dyDescent="0.25">
      <c r="A6" s="6"/>
      <c r="B6" s="4" t="s">
        <v>23</v>
      </c>
      <c r="C6" s="7">
        <v>50000</v>
      </c>
    </row>
    <row r="7" spans="1:3" x14ac:dyDescent="0.25">
      <c r="A7" s="6"/>
      <c r="B7" s="4" t="s">
        <v>24</v>
      </c>
      <c r="C7" s="7">
        <v>170000</v>
      </c>
    </row>
    <row r="8" spans="1:3" x14ac:dyDescent="0.25">
      <c r="A8" s="6"/>
      <c r="B8" s="4" t="s">
        <v>25</v>
      </c>
      <c r="C8" s="7">
        <v>36000</v>
      </c>
    </row>
    <row r="9" spans="1:3" x14ac:dyDescent="0.25">
      <c r="A9" s="6"/>
      <c r="B9" s="4" t="s">
        <v>26</v>
      </c>
      <c r="C9" s="7">
        <v>100000</v>
      </c>
    </row>
    <row r="10" spans="1:3" x14ac:dyDescent="0.25">
      <c r="A10" s="6"/>
      <c r="B10" s="4" t="s">
        <v>27</v>
      </c>
      <c r="C10" s="7">
        <v>50000</v>
      </c>
    </row>
    <row r="11" spans="1:3" x14ac:dyDescent="0.25">
      <c r="A11" s="6"/>
      <c r="B11" s="4" t="s">
        <v>28</v>
      </c>
      <c r="C11" s="7">
        <v>25000</v>
      </c>
    </row>
    <row r="12" spans="1:3" x14ac:dyDescent="0.25">
      <c r="A12" s="6"/>
      <c r="B12" s="4" t="s">
        <v>29</v>
      </c>
      <c r="C12" s="7">
        <v>15000</v>
      </c>
    </row>
    <row r="13" spans="1:3" x14ac:dyDescent="0.25">
      <c r="A13" s="6"/>
      <c r="B13" s="4" t="s">
        <v>30</v>
      </c>
      <c r="C13" s="7">
        <v>8000</v>
      </c>
    </row>
    <row r="14" spans="1:3" x14ac:dyDescent="0.25">
      <c r="A14" s="6"/>
      <c r="B14" s="4" t="s">
        <v>31</v>
      </c>
      <c r="C14" s="7">
        <v>35000</v>
      </c>
    </row>
    <row r="15" spans="1:3" x14ac:dyDescent="0.25">
      <c r="A15" s="6"/>
      <c r="B15" s="4" t="s">
        <v>32</v>
      </c>
      <c r="C15" s="7">
        <v>50000</v>
      </c>
    </row>
    <row r="16" spans="1:3" x14ac:dyDescent="0.25">
      <c r="A16" s="6"/>
      <c r="B16" s="4" t="s">
        <v>33</v>
      </c>
      <c r="C16" s="7">
        <v>30000</v>
      </c>
    </row>
    <row r="17" spans="1:3" x14ac:dyDescent="0.25">
      <c r="A17" s="6"/>
      <c r="B17" s="4" t="s">
        <v>34</v>
      </c>
      <c r="C17" s="7">
        <v>30000</v>
      </c>
    </row>
    <row r="18" spans="1:3" x14ac:dyDescent="0.25">
      <c r="A18" s="6"/>
      <c r="B18" s="4" t="s">
        <v>35</v>
      </c>
      <c r="C18" s="7">
        <v>200000</v>
      </c>
    </row>
    <row r="19" spans="1:3" x14ac:dyDescent="0.25">
      <c r="A19" s="6"/>
      <c r="B19" s="4" t="s">
        <v>36</v>
      </c>
      <c r="C19" s="7">
        <v>12000</v>
      </c>
    </row>
    <row r="20" spans="1:3" x14ac:dyDescent="0.25">
      <c r="A20" s="6"/>
      <c r="B20" s="4" t="s">
        <v>37</v>
      </c>
      <c r="C20" s="7">
        <v>40000</v>
      </c>
    </row>
    <row r="21" spans="1:3" x14ac:dyDescent="0.25">
      <c r="A21" s="6"/>
      <c r="B21" s="4" t="s">
        <v>38</v>
      </c>
      <c r="C21" s="7">
        <v>15000</v>
      </c>
    </row>
    <row r="22" spans="1:3" x14ac:dyDescent="0.25">
      <c r="A22" s="6"/>
      <c r="B22" s="4" t="s">
        <v>39</v>
      </c>
      <c r="C22" s="7">
        <v>20000</v>
      </c>
    </row>
    <row r="23" spans="1:3" x14ac:dyDescent="0.25">
      <c r="A23" s="6"/>
      <c r="B23" s="4" t="s">
        <v>40</v>
      </c>
      <c r="C23" s="7">
        <v>50000</v>
      </c>
    </row>
    <row r="24" spans="1:3" x14ac:dyDescent="0.25">
      <c r="A24" s="6"/>
      <c r="B24" s="4" t="s">
        <v>41</v>
      </c>
      <c r="C24" s="7">
        <v>50000</v>
      </c>
    </row>
    <row r="25" spans="1:3" x14ac:dyDescent="0.25">
      <c r="A25" s="6"/>
      <c r="B25" s="4" t="s">
        <v>42</v>
      </c>
      <c r="C25" s="7">
        <v>10000</v>
      </c>
    </row>
    <row r="26" spans="1:3" x14ac:dyDescent="0.25">
      <c r="A26" s="6"/>
      <c r="B26" s="4" t="s">
        <v>43</v>
      </c>
      <c r="C26" s="7">
        <v>15000</v>
      </c>
    </row>
    <row r="27" spans="1:3" x14ac:dyDescent="0.25">
      <c r="A27" s="6"/>
      <c r="B27" s="4" t="s">
        <v>44</v>
      </c>
      <c r="C27" s="7">
        <v>100000</v>
      </c>
    </row>
    <row r="28" spans="1:3" x14ac:dyDescent="0.25">
      <c r="A28" s="6"/>
      <c r="B28" s="4" t="s">
        <v>45</v>
      </c>
      <c r="C28" s="7">
        <v>20000</v>
      </c>
    </row>
    <row r="29" spans="1:3" x14ac:dyDescent="0.25">
      <c r="A29" s="6"/>
      <c r="B29" s="4" t="s">
        <v>46</v>
      </c>
      <c r="C29" s="7">
        <v>50000</v>
      </c>
    </row>
    <row r="30" spans="1:3" s="10" customFormat="1" ht="16.5" thickBot="1" x14ac:dyDescent="0.3">
      <c r="A30" s="24" t="s">
        <v>47</v>
      </c>
      <c r="B30" s="25"/>
      <c r="C30" s="9">
        <f>SUM(C3:C29)</f>
        <v>1321000</v>
      </c>
    </row>
    <row r="32" spans="1:3" ht="15.75" thickBot="1" x14ac:dyDescent="0.3"/>
    <row r="33" spans="1:3" ht="29.25" customHeight="1" thickBot="1" x14ac:dyDescent="0.3">
      <c r="A33" s="26" t="s">
        <v>0</v>
      </c>
      <c r="B33" s="27"/>
      <c r="C33" s="28"/>
    </row>
    <row r="34" spans="1:3" ht="15" customHeight="1" x14ac:dyDescent="0.25">
      <c r="A34" s="22" t="s">
        <v>1</v>
      </c>
      <c r="B34" s="23"/>
      <c r="C34" s="12" t="s">
        <v>2</v>
      </c>
    </row>
    <row r="35" spans="1:3" ht="15.75" thickBot="1" x14ac:dyDescent="0.3">
      <c r="A35" s="2" t="s">
        <v>3</v>
      </c>
      <c r="B35" s="1" t="s">
        <v>4</v>
      </c>
      <c r="C35" s="13" t="s">
        <v>5</v>
      </c>
    </row>
    <row r="36" spans="1:3" x14ac:dyDescent="0.25">
      <c r="A36" s="6">
        <v>1</v>
      </c>
      <c r="B36" s="4" t="s">
        <v>6</v>
      </c>
      <c r="C36" s="7">
        <v>1500000</v>
      </c>
    </row>
    <row r="37" spans="1:3" x14ac:dyDescent="0.25">
      <c r="A37" s="8">
        <v>2</v>
      </c>
      <c r="B37" s="5" t="s">
        <v>7</v>
      </c>
      <c r="C37" s="7">
        <v>200000</v>
      </c>
    </row>
    <row r="38" spans="1:3" x14ac:dyDescent="0.25">
      <c r="A38" s="8">
        <v>3</v>
      </c>
      <c r="B38" s="3" t="s">
        <v>8</v>
      </c>
      <c r="C38" s="7">
        <v>30000</v>
      </c>
    </row>
    <row r="39" spans="1:3" x14ac:dyDescent="0.25">
      <c r="A39" s="8">
        <v>4</v>
      </c>
      <c r="B39" s="3" t="s">
        <v>9</v>
      </c>
      <c r="C39" s="7">
        <v>60000</v>
      </c>
    </row>
    <row r="40" spans="1:3" x14ac:dyDescent="0.25">
      <c r="A40" s="8">
        <v>5</v>
      </c>
      <c r="B40" s="3" t="s">
        <v>10</v>
      </c>
      <c r="C40" s="7">
        <v>30000</v>
      </c>
    </row>
    <row r="41" spans="1:3" x14ac:dyDescent="0.25">
      <c r="A41" s="8">
        <v>6</v>
      </c>
      <c r="B41" s="3" t="s">
        <v>11</v>
      </c>
      <c r="C41" s="7">
        <v>100000</v>
      </c>
    </row>
    <row r="42" spans="1:3" x14ac:dyDescent="0.25">
      <c r="A42" s="8">
        <v>7</v>
      </c>
      <c r="B42" s="3" t="s">
        <v>12</v>
      </c>
      <c r="C42" s="7">
        <v>50000</v>
      </c>
    </row>
    <row r="43" spans="1:3" x14ac:dyDescent="0.25">
      <c r="A43" s="8">
        <v>8</v>
      </c>
      <c r="B43" s="3" t="s">
        <v>13</v>
      </c>
      <c r="C43" s="7">
        <v>50000</v>
      </c>
    </row>
    <row r="44" spans="1:3" x14ac:dyDescent="0.25">
      <c r="A44" s="8">
        <v>9</v>
      </c>
      <c r="B44" s="3" t="s">
        <v>14</v>
      </c>
      <c r="C44" s="7">
        <v>40000</v>
      </c>
    </row>
    <row r="45" spans="1:3" x14ac:dyDescent="0.25">
      <c r="A45" s="8">
        <v>10</v>
      </c>
      <c r="B45" s="3" t="s">
        <v>15</v>
      </c>
      <c r="C45" s="7">
        <v>50000</v>
      </c>
    </row>
    <row r="46" spans="1:3" x14ac:dyDescent="0.25">
      <c r="A46" s="8">
        <v>11</v>
      </c>
      <c r="B46" s="3" t="s">
        <v>16</v>
      </c>
      <c r="C46" s="7">
        <v>74000</v>
      </c>
    </row>
    <row r="47" spans="1:3" x14ac:dyDescent="0.25">
      <c r="A47" s="8">
        <v>12</v>
      </c>
      <c r="B47" s="3" t="s">
        <v>17</v>
      </c>
      <c r="C47" s="7">
        <v>500000</v>
      </c>
    </row>
    <row r="48" spans="1:3" x14ac:dyDescent="0.25">
      <c r="A48" s="8">
        <v>13</v>
      </c>
      <c r="B48" s="3" t="s">
        <v>18</v>
      </c>
      <c r="C48" s="7">
        <v>280000</v>
      </c>
    </row>
    <row r="49" spans="1:3" x14ac:dyDescent="0.25">
      <c r="A49" s="8">
        <v>14</v>
      </c>
      <c r="B49" s="3" t="s">
        <v>19</v>
      </c>
      <c r="C49" s="7">
        <v>0</v>
      </c>
    </row>
    <row r="50" spans="1:3" x14ac:dyDescent="0.25">
      <c r="A50" s="8">
        <v>15</v>
      </c>
      <c r="B50" s="3" t="s">
        <v>20</v>
      </c>
      <c r="C50" s="7">
        <v>100000</v>
      </c>
    </row>
    <row r="51" spans="1:3" x14ac:dyDescent="0.25">
      <c r="A51" s="8">
        <v>16</v>
      </c>
      <c r="B51" s="3" t="s">
        <v>6</v>
      </c>
      <c r="C51" s="7"/>
    </row>
    <row r="52" spans="1:3" s="10" customFormat="1" ht="16.5" thickBot="1" x14ac:dyDescent="0.3">
      <c r="A52" s="24" t="s">
        <v>50</v>
      </c>
      <c r="B52" s="25"/>
      <c r="C52" s="9">
        <v>3064000</v>
      </c>
    </row>
    <row r="54" spans="1:3" ht="15.75" thickBot="1" x14ac:dyDescent="0.3"/>
    <row r="55" spans="1:3" ht="29.25" thickBot="1" x14ac:dyDescent="0.3">
      <c r="A55" s="26" t="s">
        <v>49</v>
      </c>
      <c r="B55" s="27"/>
      <c r="C55" s="28"/>
    </row>
    <row r="56" spans="1:3" x14ac:dyDescent="0.25">
      <c r="A56" s="22" t="s">
        <v>1</v>
      </c>
      <c r="B56" s="23"/>
      <c r="C56" s="12" t="s">
        <v>2</v>
      </c>
    </row>
    <row r="57" spans="1:3" ht="15.75" thickBot="1" x14ac:dyDescent="0.3">
      <c r="A57" s="2" t="s">
        <v>3</v>
      </c>
      <c r="B57" s="1" t="s">
        <v>4</v>
      </c>
      <c r="C57" s="13" t="s">
        <v>5</v>
      </c>
    </row>
    <row r="58" spans="1:3" ht="24" x14ac:dyDescent="0.25">
      <c r="A58" s="6">
        <v>16</v>
      </c>
      <c r="B58" s="4" t="s">
        <v>51</v>
      </c>
      <c r="C58" s="7">
        <v>200000</v>
      </c>
    </row>
    <row r="59" spans="1:3" ht="24" x14ac:dyDescent="0.25">
      <c r="A59" s="6">
        <v>30</v>
      </c>
      <c r="B59" s="4" t="s">
        <v>52</v>
      </c>
      <c r="C59" s="7">
        <v>32660</v>
      </c>
    </row>
    <row r="60" spans="1:3" x14ac:dyDescent="0.25">
      <c r="A60" s="6">
        <v>31</v>
      </c>
      <c r="B60" s="4" t="s">
        <v>53</v>
      </c>
      <c r="C60" s="7">
        <v>50000</v>
      </c>
    </row>
    <row r="61" spans="1:3" x14ac:dyDescent="0.25">
      <c r="A61" s="6">
        <v>32</v>
      </c>
      <c r="B61" s="4" t="s">
        <v>54</v>
      </c>
      <c r="C61" s="7">
        <v>25580</v>
      </c>
    </row>
    <row r="62" spans="1:3" x14ac:dyDescent="0.25">
      <c r="A62" s="6">
        <v>33</v>
      </c>
      <c r="B62" s="4" t="s">
        <v>55</v>
      </c>
      <c r="C62" s="7">
        <v>20400</v>
      </c>
    </row>
    <row r="63" spans="1:3" x14ac:dyDescent="0.25">
      <c r="A63" s="6">
        <v>34</v>
      </c>
      <c r="B63" s="4" t="s">
        <v>56</v>
      </c>
      <c r="C63" s="7">
        <v>100000</v>
      </c>
    </row>
    <row r="64" spans="1:3" x14ac:dyDescent="0.25">
      <c r="A64" s="6">
        <v>35</v>
      </c>
      <c r="B64" s="4" t="s">
        <v>57</v>
      </c>
      <c r="C64" s="7">
        <v>100000</v>
      </c>
    </row>
    <row r="65" spans="1:3" ht="25.5" x14ac:dyDescent="0.25">
      <c r="A65" s="6">
        <v>36</v>
      </c>
      <c r="B65" s="4" t="s">
        <v>58</v>
      </c>
      <c r="C65" s="7">
        <v>15000</v>
      </c>
    </row>
    <row r="66" spans="1:3" ht="25.5" x14ac:dyDescent="0.25">
      <c r="A66" s="6">
        <v>37</v>
      </c>
      <c r="B66" s="4" t="s">
        <v>59</v>
      </c>
      <c r="C66" s="7">
        <v>20000</v>
      </c>
    </row>
    <row r="67" spans="1:3" x14ac:dyDescent="0.25">
      <c r="A67" s="6">
        <v>38</v>
      </c>
      <c r="B67" s="4" t="s">
        <v>60</v>
      </c>
      <c r="C67" s="7">
        <v>25000</v>
      </c>
    </row>
    <row r="68" spans="1:3" s="10" customFormat="1" ht="16.5" thickBot="1" x14ac:dyDescent="0.3">
      <c r="A68" s="24" t="s">
        <v>70</v>
      </c>
      <c r="B68" s="25"/>
      <c r="C68" s="9">
        <f t="shared" ref="C68" si="0">SUM(C58:C67)</f>
        <v>588640</v>
      </c>
    </row>
    <row r="71" spans="1:3" ht="15.75" thickBot="1" x14ac:dyDescent="0.3"/>
    <row r="72" spans="1:3" x14ac:dyDescent="0.25">
      <c r="A72" s="22" t="s">
        <v>1</v>
      </c>
      <c r="B72" s="23"/>
      <c r="C72" s="12" t="s">
        <v>2</v>
      </c>
    </row>
    <row r="73" spans="1:3" ht="15.75" thickBot="1" x14ac:dyDescent="0.3">
      <c r="A73" s="2" t="s">
        <v>3</v>
      </c>
      <c r="B73" s="1" t="s">
        <v>4</v>
      </c>
      <c r="C73" s="13" t="s">
        <v>5</v>
      </c>
    </row>
    <row r="74" spans="1:3" x14ac:dyDescent="0.25">
      <c r="A74" s="6">
        <v>1</v>
      </c>
      <c r="B74" s="4" t="s">
        <v>61</v>
      </c>
      <c r="C74" s="7">
        <v>40000</v>
      </c>
    </row>
    <row r="75" spans="1:3" ht="25.5" x14ac:dyDescent="0.25">
      <c r="A75" s="6">
        <v>2</v>
      </c>
      <c r="B75" s="4" t="s">
        <v>62</v>
      </c>
      <c r="C75" s="7">
        <v>60000</v>
      </c>
    </row>
    <row r="76" spans="1:3" ht="25.5" x14ac:dyDescent="0.25">
      <c r="A76" s="6">
        <v>3</v>
      </c>
      <c r="B76" s="4" t="s">
        <v>63</v>
      </c>
      <c r="C76" s="7">
        <v>60000</v>
      </c>
    </row>
    <row r="77" spans="1:3" x14ac:dyDescent="0.25">
      <c r="A77" s="6">
        <v>4</v>
      </c>
      <c r="B77" s="4" t="s">
        <v>64</v>
      </c>
      <c r="C77" s="7">
        <v>20000</v>
      </c>
    </row>
    <row r="78" spans="1:3" x14ac:dyDescent="0.25">
      <c r="A78" s="6">
        <v>5</v>
      </c>
      <c r="B78" s="4" t="s">
        <v>65</v>
      </c>
      <c r="C78" s="7">
        <v>30000</v>
      </c>
    </row>
    <row r="79" spans="1:3" x14ac:dyDescent="0.25">
      <c r="A79" s="6">
        <v>6</v>
      </c>
      <c r="B79" s="4" t="s">
        <v>66</v>
      </c>
      <c r="C79" s="7">
        <v>30000</v>
      </c>
    </row>
    <row r="80" spans="1:3" x14ac:dyDescent="0.25">
      <c r="A80" s="6">
        <v>7</v>
      </c>
      <c r="B80" s="4" t="s">
        <v>67</v>
      </c>
      <c r="C80" s="7">
        <v>115000</v>
      </c>
    </row>
    <row r="81" spans="1:3" ht="25.5" x14ac:dyDescent="0.25">
      <c r="A81" s="6">
        <v>8</v>
      </c>
      <c r="B81" s="4" t="s">
        <v>68</v>
      </c>
      <c r="C81" s="7">
        <f>23100+232000</f>
        <v>255100</v>
      </c>
    </row>
    <row r="82" spans="1:3" x14ac:dyDescent="0.25">
      <c r="A82" s="6">
        <v>9</v>
      </c>
      <c r="B82" s="4" t="s">
        <v>69</v>
      </c>
      <c r="C82" s="7">
        <v>100000</v>
      </c>
    </row>
    <row r="83" spans="1:3" s="10" customFormat="1" ht="16.5" thickBot="1" x14ac:dyDescent="0.3">
      <c r="A83" s="24" t="s">
        <v>71</v>
      </c>
      <c r="B83" s="25"/>
      <c r="C83" s="9">
        <f>+SUM(C74:C82)</f>
        <v>710100</v>
      </c>
    </row>
    <row r="85" spans="1:3" ht="15.75" thickBot="1" x14ac:dyDescent="0.3"/>
    <row r="86" spans="1:3" x14ac:dyDescent="0.25">
      <c r="A86" s="22" t="s">
        <v>1</v>
      </c>
      <c r="B86" s="23"/>
      <c r="C86" s="12" t="s">
        <v>2</v>
      </c>
    </row>
    <row r="87" spans="1:3" ht="15.75" thickBot="1" x14ac:dyDescent="0.3">
      <c r="A87" s="2" t="s">
        <v>3</v>
      </c>
      <c r="B87" s="1" t="s">
        <v>4</v>
      </c>
      <c r="C87" s="13" t="s">
        <v>5</v>
      </c>
    </row>
    <row r="88" spans="1:3" ht="25.5" x14ac:dyDescent="0.25">
      <c r="A88" s="6">
        <v>1</v>
      </c>
      <c r="B88" s="4" t="s">
        <v>72</v>
      </c>
      <c r="C88" s="7">
        <v>20000</v>
      </c>
    </row>
    <row r="89" spans="1:3" ht="25.5" x14ac:dyDescent="0.25">
      <c r="A89" s="6">
        <v>2</v>
      </c>
      <c r="B89" s="4" t="s">
        <v>73</v>
      </c>
      <c r="C89" s="7">
        <v>32000</v>
      </c>
    </row>
    <row r="90" spans="1:3" x14ac:dyDescent="0.25">
      <c r="A90" s="6">
        <v>3</v>
      </c>
      <c r="B90" s="4" t="s">
        <v>74</v>
      </c>
      <c r="C90" s="7">
        <v>32000</v>
      </c>
    </row>
    <row r="91" spans="1:3" x14ac:dyDescent="0.25">
      <c r="A91" s="6">
        <v>4</v>
      </c>
      <c r="B91" s="4" t="s">
        <v>75</v>
      </c>
      <c r="C91" s="7">
        <v>20000</v>
      </c>
    </row>
    <row r="92" spans="1:3" x14ac:dyDescent="0.25">
      <c r="A92" s="6">
        <f>+A91+1</f>
        <v>5</v>
      </c>
      <c r="B92" s="4" t="s">
        <v>76</v>
      </c>
      <c r="C92" s="7">
        <v>53200</v>
      </c>
    </row>
    <row r="93" spans="1:3" x14ac:dyDescent="0.25">
      <c r="A93" s="6">
        <v>6</v>
      </c>
      <c r="B93" s="4" t="s">
        <v>77</v>
      </c>
      <c r="C93" s="7">
        <v>30000</v>
      </c>
    </row>
    <row r="94" spans="1:3" ht="25.5" x14ac:dyDescent="0.25">
      <c r="A94" s="6">
        <v>7</v>
      </c>
      <c r="B94" s="4" t="s">
        <v>78</v>
      </c>
      <c r="C94" s="7">
        <v>16800</v>
      </c>
    </row>
    <row r="95" spans="1:3" x14ac:dyDescent="0.25">
      <c r="A95" s="6">
        <v>8</v>
      </c>
      <c r="B95" s="4" t="s">
        <v>79</v>
      </c>
      <c r="C95" s="7">
        <v>20000</v>
      </c>
    </row>
    <row r="96" spans="1:3" x14ac:dyDescent="0.25">
      <c r="A96" s="6">
        <v>9</v>
      </c>
      <c r="B96" s="4" t="s">
        <v>80</v>
      </c>
      <c r="C96" s="7">
        <v>15000</v>
      </c>
    </row>
    <row r="97" spans="1:3" x14ac:dyDescent="0.25">
      <c r="A97" s="6">
        <v>10</v>
      </c>
      <c r="B97" s="4" t="s">
        <v>81</v>
      </c>
      <c r="C97" s="7">
        <v>16800</v>
      </c>
    </row>
    <row r="98" spans="1:3" x14ac:dyDescent="0.25">
      <c r="A98" s="6">
        <v>11</v>
      </c>
      <c r="B98" s="4" t="s">
        <v>82</v>
      </c>
      <c r="C98" s="7">
        <v>20000</v>
      </c>
    </row>
    <row r="99" spans="1:3" ht="25.5" x14ac:dyDescent="0.25">
      <c r="A99" s="6">
        <v>12</v>
      </c>
      <c r="B99" s="4" t="s">
        <v>122</v>
      </c>
      <c r="C99" s="7">
        <v>20000</v>
      </c>
    </row>
    <row r="100" spans="1:3" s="10" customFormat="1" ht="16.5" thickBot="1" x14ac:dyDescent="0.3">
      <c r="A100" s="24" t="s">
        <v>83</v>
      </c>
      <c r="B100" s="25"/>
      <c r="C100" s="9">
        <f>SUM(C88:C99)</f>
        <v>295800</v>
      </c>
    </row>
    <row r="102" spans="1:3" ht="15.75" thickBot="1" x14ac:dyDescent="0.3"/>
    <row r="103" spans="1:3" x14ac:dyDescent="0.25">
      <c r="A103" s="22" t="s">
        <v>1</v>
      </c>
      <c r="B103" s="23"/>
      <c r="C103" s="12" t="s">
        <v>2</v>
      </c>
    </row>
    <row r="104" spans="1:3" ht="15.75" thickBot="1" x14ac:dyDescent="0.3">
      <c r="A104" s="2" t="s">
        <v>3</v>
      </c>
      <c r="B104" s="1" t="s">
        <v>4</v>
      </c>
      <c r="C104" s="13" t="s">
        <v>5</v>
      </c>
    </row>
    <row r="105" spans="1:3" x14ac:dyDescent="0.25">
      <c r="A105" s="6">
        <v>1</v>
      </c>
      <c r="B105" s="4" t="s">
        <v>84</v>
      </c>
      <c r="C105" s="7">
        <v>10000</v>
      </c>
    </row>
    <row r="106" spans="1:3" x14ac:dyDescent="0.25">
      <c r="A106" s="6">
        <v>2</v>
      </c>
      <c r="B106" s="4" t="s">
        <v>85</v>
      </c>
      <c r="C106" s="7">
        <v>18840</v>
      </c>
    </row>
    <row r="107" spans="1:3" x14ac:dyDescent="0.25">
      <c r="A107" s="6">
        <v>3</v>
      </c>
      <c r="B107" s="4" t="s">
        <v>86</v>
      </c>
      <c r="C107" s="7">
        <v>18840</v>
      </c>
    </row>
    <row r="108" spans="1:3" x14ac:dyDescent="0.25">
      <c r="A108" s="6">
        <v>4</v>
      </c>
      <c r="B108" s="4" t="s">
        <v>87</v>
      </c>
      <c r="C108" s="7">
        <v>30000</v>
      </c>
    </row>
    <row r="109" spans="1:3" x14ac:dyDescent="0.25">
      <c r="A109" s="6">
        <v>5</v>
      </c>
      <c r="B109" s="4" t="s">
        <v>88</v>
      </c>
      <c r="C109" s="7">
        <v>30000</v>
      </c>
    </row>
    <row r="110" spans="1:3" x14ac:dyDescent="0.25">
      <c r="A110" s="6">
        <v>6</v>
      </c>
      <c r="B110" s="4" t="s">
        <v>89</v>
      </c>
      <c r="C110" s="7">
        <v>10000</v>
      </c>
    </row>
    <row r="111" spans="1:3" x14ac:dyDescent="0.25">
      <c r="A111" s="6">
        <v>7</v>
      </c>
      <c r="B111" s="4" t="s">
        <v>90</v>
      </c>
      <c r="C111" s="7">
        <v>20000</v>
      </c>
    </row>
    <row r="112" spans="1:3" x14ac:dyDescent="0.25">
      <c r="A112" s="6">
        <v>8</v>
      </c>
      <c r="B112" s="4" t="s">
        <v>91</v>
      </c>
      <c r="C112" s="7">
        <v>10000</v>
      </c>
    </row>
    <row r="113" spans="1:3" x14ac:dyDescent="0.25">
      <c r="A113" s="6">
        <v>9</v>
      </c>
      <c r="B113" s="4" t="s">
        <v>92</v>
      </c>
      <c r="C113" s="7">
        <v>8000</v>
      </c>
    </row>
    <row r="114" spans="1:3" x14ac:dyDescent="0.25">
      <c r="A114" s="6">
        <v>10</v>
      </c>
      <c r="B114" s="4" t="s">
        <v>93</v>
      </c>
      <c r="C114" s="7">
        <v>12000</v>
      </c>
    </row>
    <row r="115" spans="1:3" x14ac:dyDescent="0.25">
      <c r="A115" s="6">
        <v>11</v>
      </c>
      <c r="B115" s="4" t="s">
        <v>94</v>
      </c>
      <c r="C115" s="7">
        <v>10000</v>
      </c>
    </row>
    <row r="116" spans="1:3" x14ac:dyDescent="0.25">
      <c r="A116" s="6">
        <v>12</v>
      </c>
      <c r="B116" s="4" t="s">
        <v>95</v>
      </c>
      <c r="C116" s="7">
        <v>10000</v>
      </c>
    </row>
    <row r="117" spans="1:3" x14ac:dyDescent="0.25">
      <c r="A117" s="6">
        <v>13</v>
      </c>
      <c r="B117" s="4" t="s">
        <v>96</v>
      </c>
      <c r="C117" s="7">
        <v>10000</v>
      </c>
    </row>
    <row r="118" spans="1:3" x14ac:dyDescent="0.25">
      <c r="A118" s="6">
        <v>14</v>
      </c>
      <c r="B118" s="4" t="s">
        <v>97</v>
      </c>
      <c r="C118" s="7">
        <v>200000</v>
      </c>
    </row>
    <row r="119" spans="1:3" x14ac:dyDescent="0.25">
      <c r="A119" s="6">
        <v>15</v>
      </c>
      <c r="B119" s="4" t="s">
        <v>98</v>
      </c>
      <c r="C119" s="7">
        <v>25000</v>
      </c>
    </row>
    <row r="120" spans="1:3" x14ac:dyDescent="0.25">
      <c r="A120" s="6">
        <v>16</v>
      </c>
      <c r="B120" s="4" t="s">
        <v>99</v>
      </c>
      <c r="C120" s="7">
        <v>60000</v>
      </c>
    </row>
    <row r="121" spans="1:3" x14ac:dyDescent="0.25">
      <c r="A121" s="6">
        <v>17</v>
      </c>
      <c r="B121" s="4" t="s">
        <v>100</v>
      </c>
      <c r="C121" s="7">
        <v>40000</v>
      </c>
    </row>
    <row r="122" spans="1:3" x14ac:dyDescent="0.25">
      <c r="A122" s="6">
        <v>18</v>
      </c>
      <c r="B122" s="4" t="s">
        <v>101</v>
      </c>
      <c r="C122" s="7">
        <v>50000</v>
      </c>
    </row>
    <row r="123" spans="1:3" ht="25.5" x14ac:dyDescent="0.25">
      <c r="A123" s="6">
        <v>19</v>
      </c>
      <c r="B123" s="4" t="s">
        <v>102</v>
      </c>
      <c r="C123" s="7">
        <v>890000</v>
      </c>
    </row>
    <row r="124" spans="1:3" x14ac:dyDescent="0.25">
      <c r="A124" s="6">
        <v>20</v>
      </c>
      <c r="B124" s="4" t="s">
        <v>103</v>
      </c>
      <c r="C124" s="7">
        <v>100000</v>
      </c>
    </row>
    <row r="125" spans="1:3" x14ac:dyDescent="0.25">
      <c r="A125" s="6">
        <v>21</v>
      </c>
      <c r="B125" s="4" t="s">
        <v>104</v>
      </c>
      <c r="C125" s="7">
        <v>62690</v>
      </c>
    </row>
    <row r="126" spans="1:3" x14ac:dyDescent="0.25">
      <c r="A126" s="6">
        <v>1</v>
      </c>
      <c r="B126" s="4" t="s">
        <v>105</v>
      </c>
      <c r="C126" s="7">
        <v>20000</v>
      </c>
    </row>
    <row r="127" spans="1:3" x14ac:dyDescent="0.25">
      <c r="A127" s="6">
        <v>2</v>
      </c>
      <c r="B127" s="4" t="s">
        <v>106</v>
      </c>
      <c r="C127" s="7">
        <v>20000</v>
      </c>
    </row>
    <row r="128" spans="1:3" x14ac:dyDescent="0.25">
      <c r="A128" s="6">
        <v>3</v>
      </c>
      <c r="B128" s="4" t="s">
        <v>107</v>
      </c>
      <c r="C128" s="7">
        <v>20000</v>
      </c>
    </row>
    <row r="129" spans="1:3" x14ac:dyDescent="0.25">
      <c r="A129" s="6">
        <v>6</v>
      </c>
      <c r="B129" s="4" t="s">
        <v>108</v>
      </c>
      <c r="C129" s="7">
        <v>10000</v>
      </c>
    </row>
    <row r="130" spans="1:3" ht="25.5" x14ac:dyDescent="0.25">
      <c r="A130" s="6">
        <v>8</v>
      </c>
      <c r="B130" s="4" t="s">
        <v>109</v>
      </c>
      <c r="C130" s="7">
        <v>10000</v>
      </c>
    </row>
    <row r="131" spans="1:3" x14ac:dyDescent="0.25">
      <c r="A131" s="6">
        <v>1</v>
      </c>
      <c r="B131" s="4" t="s">
        <v>110</v>
      </c>
      <c r="C131" s="7">
        <v>141910</v>
      </c>
    </row>
    <row r="132" spans="1:3" x14ac:dyDescent="0.25">
      <c r="A132" s="6">
        <v>2</v>
      </c>
      <c r="B132" s="4" t="s">
        <v>111</v>
      </c>
      <c r="C132" s="7">
        <v>85210</v>
      </c>
    </row>
    <row r="133" spans="1:3" x14ac:dyDescent="0.25">
      <c r="A133" s="6">
        <v>3</v>
      </c>
      <c r="B133" s="4" t="s">
        <v>112</v>
      </c>
      <c r="C133" s="7">
        <v>33390</v>
      </c>
    </row>
    <row r="134" spans="1:3" x14ac:dyDescent="0.25">
      <c r="A134" s="6">
        <v>4</v>
      </c>
      <c r="B134" s="4" t="s">
        <v>113</v>
      </c>
      <c r="C134" s="7">
        <v>26460</v>
      </c>
    </row>
    <row r="135" spans="1:3" x14ac:dyDescent="0.25">
      <c r="A135" s="6">
        <v>5</v>
      </c>
      <c r="B135" s="4" t="s">
        <v>114</v>
      </c>
      <c r="C135" s="7">
        <v>84500</v>
      </c>
    </row>
    <row r="136" spans="1:3" x14ac:dyDescent="0.25">
      <c r="A136" s="6"/>
      <c r="B136" s="4"/>
      <c r="C136" s="7"/>
    </row>
    <row r="137" spans="1:3" x14ac:dyDescent="0.25">
      <c r="A137" s="6">
        <v>1</v>
      </c>
      <c r="B137" s="4" t="s">
        <v>115</v>
      </c>
      <c r="C137" s="7">
        <v>650000</v>
      </c>
    </row>
    <row r="138" spans="1:3" ht="25.5" x14ac:dyDescent="0.25">
      <c r="A138" s="6">
        <v>2</v>
      </c>
      <c r="B138" s="4" t="s">
        <v>116</v>
      </c>
      <c r="C138" s="7">
        <v>291000</v>
      </c>
    </row>
    <row r="139" spans="1:3" x14ac:dyDescent="0.25">
      <c r="A139" s="6"/>
      <c r="B139" s="4"/>
      <c r="C139" s="7"/>
    </row>
    <row r="140" spans="1:3" ht="25.5" x14ac:dyDescent="0.25">
      <c r="A140" s="6">
        <v>1</v>
      </c>
      <c r="B140" s="4" t="s">
        <v>117</v>
      </c>
      <c r="C140" s="7">
        <v>60000</v>
      </c>
    </row>
    <row r="141" spans="1:3" x14ac:dyDescent="0.25">
      <c r="A141" s="6">
        <v>2</v>
      </c>
      <c r="B141" s="4" t="s">
        <v>118</v>
      </c>
      <c r="C141" s="7">
        <v>45000</v>
      </c>
    </row>
    <row r="142" spans="1:3" x14ac:dyDescent="0.25">
      <c r="A142" s="6">
        <v>3</v>
      </c>
      <c r="B142" s="4" t="s">
        <v>119</v>
      </c>
      <c r="C142" s="7">
        <v>30000</v>
      </c>
    </row>
    <row r="143" spans="1:3" x14ac:dyDescent="0.25">
      <c r="A143" s="6">
        <v>4</v>
      </c>
      <c r="B143" s="4" t="s">
        <v>120</v>
      </c>
      <c r="C143" s="7">
        <f>20000+20000</f>
        <v>40000</v>
      </c>
    </row>
    <row r="144" spans="1:3" s="10" customFormat="1" ht="16.5" thickBot="1" x14ac:dyDescent="0.3">
      <c r="A144" s="24" t="s">
        <v>121</v>
      </c>
      <c r="B144" s="25"/>
      <c r="C144" s="9">
        <f>+SUM(C105:C143)</f>
        <v>3192840</v>
      </c>
    </row>
    <row r="146" spans="1:3" ht="15.75" thickBot="1" x14ac:dyDescent="0.3"/>
    <row r="147" spans="1:3" x14ac:dyDescent="0.25">
      <c r="A147" s="22" t="s">
        <v>1</v>
      </c>
      <c r="B147" s="23"/>
      <c r="C147" s="12" t="s">
        <v>2</v>
      </c>
    </row>
    <row r="148" spans="1:3" ht="15.75" thickBot="1" x14ac:dyDescent="0.3">
      <c r="A148" s="2" t="s">
        <v>3</v>
      </c>
      <c r="B148" s="1" t="s">
        <v>4</v>
      </c>
      <c r="C148" s="13" t="s">
        <v>5</v>
      </c>
    </row>
    <row r="149" spans="1:3" x14ac:dyDescent="0.25">
      <c r="A149" s="6">
        <v>1</v>
      </c>
      <c r="B149" s="4" t="s">
        <v>123</v>
      </c>
      <c r="C149" s="7">
        <v>500000</v>
      </c>
    </row>
    <row r="150" spans="1:3" s="10" customFormat="1" ht="16.5" thickBot="1" x14ac:dyDescent="0.3">
      <c r="A150" s="24" t="s">
        <v>124</v>
      </c>
      <c r="B150" s="25"/>
      <c r="C150" s="9">
        <f>SUM(C149)</f>
        <v>500000</v>
      </c>
    </row>
    <row r="151" spans="1:3" ht="15.75" x14ac:dyDescent="0.25">
      <c r="A151" s="11"/>
      <c r="B151" s="11"/>
      <c r="C151" s="15"/>
    </row>
    <row r="152" spans="1:3" ht="15.75" thickBot="1" x14ac:dyDescent="0.3"/>
    <row r="153" spans="1:3" ht="29.25" thickBot="1" x14ac:dyDescent="0.3">
      <c r="A153" s="26" t="s">
        <v>148</v>
      </c>
      <c r="B153" s="27"/>
      <c r="C153" s="28"/>
    </row>
    <row r="154" spans="1:3" x14ac:dyDescent="0.25">
      <c r="A154" s="22" t="s">
        <v>1</v>
      </c>
      <c r="B154" s="23"/>
      <c r="C154" s="12" t="s">
        <v>2</v>
      </c>
    </row>
    <row r="155" spans="1:3" ht="15.75" thickBot="1" x14ac:dyDescent="0.3">
      <c r="A155" s="2" t="s">
        <v>3</v>
      </c>
      <c r="B155" s="1" t="s">
        <v>4</v>
      </c>
      <c r="C155" s="13" t="s">
        <v>5</v>
      </c>
    </row>
    <row r="156" spans="1:3" ht="21" customHeight="1" x14ac:dyDescent="0.25">
      <c r="A156" s="6">
        <v>1</v>
      </c>
      <c r="B156" s="4" t="s">
        <v>125</v>
      </c>
      <c r="C156" s="7">
        <v>50000</v>
      </c>
    </row>
    <row r="157" spans="1:3" ht="21" customHeight="1" x14ac:dyDescent="0.25">
      <c r="A157" s="6">
        <v>2</v>
      </c>
      <c r="B157" s="4" t="s">
        <v>126</v>
      </c>
      <c r="C157" s="7">
        <v>63000</v>
      </c>
    </row>
    <row r="158" spans="1:3" ht="21" customHeight="1" x14ac:dyDescent="0.25">
      <c r="A158" s="6">
        <v>3</v>
      </c>
      <c r="B158" s="4" t="s">
        <v>127</v>
      </c>
      <c r="C158" s="7">
        <v>42000</v>
      </c>
    </row>
    <row r="159" spans="1:3" ht="21" customHeight="1" x14ac:dyDescent="0.25">
      <c r="A159" s="6">
        <v>4</v>
      </c>
      <c r="B159" s="4" t="s">
        <v>128</v>
      </c>
      <c r="C159" s="7">
        <v>10000</v>
      </c>
    </row>
    <row r="160" spans="1:3" ht="21" customHeight="1" x14ac:dyDescent="0.25">
      <c r="A160" s="6">
        <v>5</v>
      </c>
      <c r="B160" s="4" t="s">
        <v>129</v>
      </c>
      <c r="C160" s="7">
        <v>40000</v>
      </c>
    </row>
    <row r="161" spans="1:3" ht="21" customHeight="1" x14ac:dyDescent="0.25">
      <c r="A161" s="6">
        <v>6</v>
      </c>
      <c r="B161" s="4" t="s">
        <v>130</v>
      </c>
      <c r="C161" s="7">
        <v>200000</v>
      </c>
    </row>
    <row r="162" spans="1:3" ht="21" customHeight="1" x14ac:dyDescent="0.25">
      <c r="A162" s="6">
        <v>7</v>
      </c>
      <c r="B162" s="4" t="s">
        <v>131</v>
      </c>
      <c r="C162" s="7">
        <v>250000</v>
      </c>
    </row>
    <row r="163" spans="1:3" ht="21" customHeight="1" x14ac:dyDescent="0.25">
      <c r="A163" s="6">
        <v>8</v>
      </c>
      <c r="B163" s="4" t="s">
        <v>132</v>
      </c>
      <c r="C163" s="7">
        <v>130000</v>
      </c>
    </row>
    <row r="164" spans="1:3" ht="21" customHeight="1" x14ac:dyDescent="0.25">
      <c r="A164" s="6">
        <v>9</v>
      </c>
      <c r="B164" s="4" t="s">
        <v>133</v>
      </c>
      <c r="C164" s="7">
        <v>250000</v>
      </c>
    </row>
    <row r="165" spans="1:3" ht="21" customHeight="1" x14ac:dyDescent="0.25">
      <c r="A165" s="6">
        <v>10</v>
      </c>
      <c r="B165" s="4" t="s">
        <v>134</v>
      </c>
      <c r="C165" s="7">
        <v>37800</v>
      </c>
    </row>
    <row r="166" spans="1:3" ht="21" customHeight="1" x14ac:dyDescent="0.25">
      <c r="A166" s="6">
        <v>11</v>
      </c>
      <c r="B166" s="4" t="s">
        <v>135</v>
      </c>
      <c r="C166" s="7">
        <v>20000</v>
      </c>
    </row>
    <row r="167" spans="1:3" ht="21" customHeight="1" x14ac:dyDescent="0.25">
      <c r="A167" s="6">
        <v>12</v>
      </c>
      <c r="B167" s="4" t="s">
        <v>136</v>
      </c>
      <c r="C167" s="7">
        <v>20000</v>
      </c>
    </row>
    <row r="168" spans="1:3" ht="21" customHeight="1" x14ac:dyDescent="0.25">
      <c r="A168" s="6">
        <v>13</v>
      </c>
      <c r="B168" s="4" t="s">
        <v>137</v>
      </c>
      <c r="C168" s="7">
        <v>210000</v>
      </c>
    </row>
    <row r="169" spans="1:3" ht="21" customHeight="1" x14ac:dyDescent="0.25">
      <c r="A169" s="6">
        <v>14</v>
      </c>
      <c r="B169" s="4" t="s">
        <v>138</v>
      </c>
      <c r="C169" s="7">
        <v>117000</v>
      </c>
    </row>
    <row r="170" spans="1:3" ht="21" customHeight="1" x14ac:dyDescent="0.25">
      <c r="A170" s="6">
        <v>15</v>
      </c>
      <c r="B170" s="4" t="s">
        <v>139</v>
      </c>
      <c r="C170" s="7">
        <v>10000</v>
      </c>
    </row>
    <row r="171" spans="1:3" ht="21" customHeight="1" x14ac:dyDescent="0.25">
      <c r="A171" s="6">
        <v>16</v>
      </c>
      <c r="B171" s="4" t="s">
        <v>140</v>
      </c>
      <c r="C171" s="7">
        <v>10000</v>
      </c>
    </row>
    <row r="172" spans="1:3" ht="21" customHeight="1" x14ac:dyDescent="0.25">
      <c r="A172" s="6">
        <v>17</v>
      </c>
      <c r="B172" s="4" t="s">
        <v>141</v>
      </c>
      <c r="C172" s="7">
        <v>15000</v>
      </c>
    </row>
    <row r="173" spans="1:3" ht="21" customHeight="1" x14ac:dyDescent="0.25">
      <c r="A173" s="6">
        <v>18</v>
      </c>
      <c r="B173" s="4" t="s">
        <v>142</v>
      </c>
      <c r="C173" s="7">
        <v>5000</v>
      </c>
    </row>
    <row r="174" spans="1:3" ht="21" customHeight="1" x14ac:dyDescent="0.25">
      <c r="A174" s="6">
        <v>19</v>
      </c>
      <c r="B174" s="4" t="s">
        <v>143</v>
      </c>
      <c r="C174" s="7">
        <v>10000</v>
      </c>
    </row>
    <row r="175" spans="1:3" ht="21" customHeight="1" x14ac:dyDescent="0.25">
      <c r="A175" s="6">
        <v>20</v>
      </c>
      <c r="B175" s="4" t="s">
        <v>144</v>
      </c>
      <c r="C175" s="7">
        <v>15000</v>
      </c>
    </row>
    <row r="176" spans="1:3" ht="21" customHeight="1" x14ac:dyDescent="0.25">
      <c r="A176" s="6">
        <v>21</v>
      </c>
      <c r="B176" s="4" t="s">
        <v>145</v>
      </c>
      <c r="C176" s="7">
        <v>155000</v>
      </c>
    </row>
    <row r="177" spans="1:3" ht="21" customHeight="1" x14ac:dyDescent="0.25">
      <c r="A177" s="6">
        <v>22</v>
      </c>
      <c r="B177" s="4" t="s">
        <v>146</v>
      </c>
      <c r="C177" s="7">
        <v>56500</v>
      </c>
    </row>
    <row r="178" spans="1:3" ht="21" customHeight="1" x14ac:dyDescent="0.25">
      <c r="A178" s="6">
        <v>23</v>
      </c>
      <c r="B178" s="4" t="s">
        <v>147</v>
      </c>
      <c r="C178" s="7">
        <v>35000</v>
      </c>
    </row>
    <row r="179" spans="1:3" s="10" customFormat="1" ht="16.5" thickBot="1" x14ac:dyDescent="0.3">
      <c r="A179" s="24" t="s">
        <v>149</v>
      </c>
      <c r="B179" s="25"/>
      <c r="C179" s="9">
        <f>SUM(C156:C178)</f>
        <v>1751300</v>
      </c>
    </row>
    <row r="181" spans="1:3" ht="15.75" thickBot="1" x14ac:dyDescent="0.3"/>
    <row r="182" spans="1:3" x14ac:dyDescent="0.25">
      <c r="A182" s="22" t="s">
        <v>1</v>
      </c>
      <c r="B182" s="23"/>
      <c r="C182" s="12" t="s">
        <v>2</v>
      </c>
    </row>
    <row r="183" spans="1:3" ht="15.75" thickBot="1" x14ac:dyDescent="0.3">
      <c r="A183" s="2" t="s">
        <v>3</v>
      </c>
      <c r="B183" s="1" t="s">
        <v>4</v>
      </c>
      <c r="C183" s="13" t="s">
        <v>5</v>
      </c>
    </row>
    <row r="184" spans="1:3" ht="21" customHeight="1" x14ac:dyDescent="0.25">
      <c r="A184" s="6">
        <v>1</v>
      </c>
      <c r="B184" s="4" t="s">
        <v>150</v>
      </c>
      <c r="C184" s="7">
        <v>100000</v>
      </c>
    </row>
    <row r="185" spans="1:3" ht="21" customHeight="1" x14ac:dyDescent="0.25">
      <c r="A185" s="6">
        <v>2</v>
      </c>
      <c r="B185" s="4" t="s">
        <v>151</v>
      </c>
      <c r="C185" s="7">
        <v>65000</v>
      </c>
    </row>
    <row r="186" spans="1:3" ht="21" customHeight="1" x14ac:dyDescent="0.25">
      <c r="A186" s="6">
        <v>3</v>
      </c>
      <c r="B186" s="4" t="s">
        <v>152</v>
      </c>
      <c r="C186" s="7">
        <v>45000</v>
      </c>
    </row>
    <row r="187" spans="1:3" ht="21" customHeight="1" x14ac:dyDescent="0.25">
      <c r="A187" s="6">
        <v>4</v>
      </c>
      <c r="B187" s="4" t="s">
        <v>153</v>
      </c>
      <c r="C187" s="7">
        <v>90000</v>
      </c>
    </row>
    <row r="188" spans="1:3" ht="21" customHeight="1" x14ac:dyDescent="0.25">
      <c r="A188" s="6">
        <v>5</v>
      </c>
      <c r="B188" s="4" t="s">
        <v>154</v>
      </c>
      <c r="C188" s="7">
        <v>50000</v>
      </c>
    </row>
    <row r="189" spans="1:3" ht="21" customHeight="1" x14ac:dyDescent="0.25">
      <c r="A189" s="6">
        <v>6</v>
      </c>
      <c r="B189" s="4" t="s">
        <v>155</v>
      </c>
      <c r="C189" s="7">
        <v>3000</v>
      </c>
    </row>
    <row r="190" spans="1:3" ht="21" customHeight="1" x14ac:dyDescent="0.25">
      <c r="A190" s="6">
        <v>7</v>
      </c>
      <c r="B190" s="4" t="s">
        <v>156</v>
      </c>
      <c r="C190" s="7">
        <v>53250</v>
      </c>
    </row>
    <row r="191" spans="1:3" ht="21" customHeight="1" x14ac:dyDescent="0.25">
      <c r="A191" s="6">
        <v>8</v>
      </c>
      <c r="B191" s="4" t="s">
        <v>157</v>
      </c>
      <c r="C191" s="7">
        <v>120000</v>
      </c>
    </row>
    <row r="192" spans="1:3" ht="21" customHeight="1" x14ac:dyDescent="0.25">
      <c r="A192" s="6">
        <v>9</v>
      </c>
      <c r="B192" s="4" t="s">
        <v>158</v>
      </c>
      <c r="C192" s="7">
        <v>100000</v>
      </c>
    </row>
    <row r="193" spans="1:3" ht="21" customHeight="1" x14ac:dyDescent="0.25">
      <c r="A193" s="6">
        <v>10</v>
      </c>
      <c r="B193" s="4" t="s">
        <v>159</v>
      </c>
      <c r="C193" s="7">
        <v>10000</v>
      </c>
    </row>
    <row r="194" spans="1:3" ht="21" customHeight="1" x14ac:dyDescent="0.25">
      <c r="A194" s="6">
        <v>11</v>
      </c>
      <c r="B194" s="4" t="s">
        <v>160</v>
      </c>
      <c r="C194" s="7">
        <v>2500</v>
      </c>
    </row>
    <row r="195" spans="1:3" ht="21" customHeight="1" x14ac:dyDescent="0.25">
      <c r="A195" s="6">
        <v>12</v>
      </c>
      <c r="B195" s="4" t="s">
        <v>161</v>
      </c>
      <c r="C195" s="7">
        <v>10000</v>
      </c>
    </row>
    <row r="196" spans="1:3" ht="21" customHeight="1" x14ac:dyDescent="0.25">
      <c r="A196" s="6">
        <v>13</v>
      </c>
      <c r="B196" s="4" t="s">
        <v>162</v>
      </c>
      <c r="C196" s="7">
        <v>10000</v>
      </c>
    </row>
    <row r="197" spans="1:3" ht="21" customHeight="1" x14ac:dyDescent="0.25">
      <c r="A197" s="6">
        <v>14</v>
      </c>
      <c r="B197" s="4" t="s">
        <v>163</v>
      </c>
      <c r="C197" s="7">
        <v>2500</v>
      </c>
    </row>
    <row r="198" spans="1:3" ht="21" customHeight="1" x14ac:dyDescent="0.25">
      <c r="A198" s="6">
        <v>15</v>
      </c>
      <c r="B198" s="4" t="s">
        <v>164</v>
      </c>
      <c r="C198" s="7">
        <v>8000</v>
      </c>
    </row>
    <row r="199" spans="1:3" ht="21" customHeight="1" x14ac:dyDescent="0.25">
      <c r="A199" s="6">
        <v>16</v>
      </c>
      <c r="B199" s="4" t="s">
        <v>165</v>
      </c>
      <c r="C199" s="7">
        <v>120000</v>
      </c>
    </row>
    <row r="200" spans="1:3" ht="21" customHeight="1" x14ac:dyDescent="0.25">
      <c r="A200" s="6">
        <v>17</v>
      </c>
      <c r="B200" s="4" t="s">
        <v>166</v>
      </c>
      <c r="C200" s="7">
        <v>103400</v>
      </c>
    </row>
    <row r="201" spans="1:3" ht="21" customHeight="1" x14ac:dyDescent="0.25">
      <c r="A201" s="6">
        <v>18</v>
      </c>
      <c r="B201" s="4" t="s">
        <v>167</v>
      </c>
      <c r="C201" s="7">
        <v>260000</v>
      </c>
    </row>
    <row r="202" spans="1:3" ht="21" customHeight="1" x14ac:dyDescent="0.25">
      <c r="A202" s="6">
        <f>A201+1</f>
        <v>19</v>
      </c>
      <c r="B202" s="4" t="s">
        <v>168</v>
      </c>
      <c r="C202" s="7">
        <v>80000</v>
      </c>
    </row>
    <row r="203" spans="1:3" ht="21" customHeight="1" x14ac:dyDescent="0.25">
      <c r="A203" s="6">
        <f t="shared" ref="A203:A218" si="1">A202+1</f>
        <v>20</v>
      </c>
      <c r="B203" s="4" t="s">
        <v>169</v>
      </c>
      <c r="C203" s="7">
        <v>10000</v>
      </c>
    </row>
    <row r="204" spans="1:3" ht="21" customHeight="1" x14ac:dyDescent="0.25">
      <c r="A204" s="6">
        <f t="shared" si="1"/>
        <v>21</v>
      </c>
      <c r="B204" s="4" t="s">
        <v>170</v>
      </c>
      <c r="C204" s="7">
        <v>13000</v>
      </c>
    </row>
    <row r="205" spans="1:3" ht="21" customHeight="1" x14ac:dyDescent="0.25">
      <c r="A205" s="6">
        <f t="shared" si="1"/>
        <v>22</v>
      </c>
      <c r="B205" s="4" t="s">
        <v>171</v>
      </c>
      <c r="C205" s="7">
        <v>25000</v>
      </c>
    </row>
    <row r="206" spans="1:3" ht="21" customHeight="1" x14ac:dyDescent="0.25">
      <c r="A206" s="6">
        <f t="shared" si="1"/>
        <v>23</v>
      </c>
      <c r="B206" s="4" t="s">
        <v>172</v>
      </c>
      <c r="C206" s="7">
        <v>25000</v>
      </c>
    </row>
    <row r="207" spans="1:3" ht="21" customHeight="1" x14ac:dyDescent="0.25">
      <c r="A207" s="6">
        <f t="shared" si="1"/>
        <v>24</v>
      </c>
      <c r="B207" s="4" t="s">
        <v>173</v>
      </c>
      <c r="C207" s="7">
        <v>500000</v>
      </c>
    </row>
    <row r="208" spans="1:3" ht="21" customHeight="1" x14ac:dyDescent="0.25">
      <c r="A208" s="6">
        <f t="shared" si="1"/>
        <v>25</v>
      </c>
      <c r="B208" s="4" t="s">
        <v>174</v>
      </c>
      <c r="C208" s="7">
        <v>120000</v>
      </c>
    </row>
    <row r="209" spans="1:4" ht="21" customHeight="1" x14ac:dyDescent="0.25">
      <c r="A209" s="6">
        <f t="shared" si="1"/>
        <v>26</v>
      </c>
      <c r="B209" s="4" t="s">
        <v>175</v>
      </c>
      <c r="C209" s="7">
        <v>25000</v>
      </c>
    </row>
    <row r="210" spans="1:4" ht="21" customHeight="1" x14ac:dyDescent="0.25">
      <c r="A210" s="6">
        <f t="shared" si="1"/>
        <v>27</v>
      </c>
      <c r="B210" s="4" t="s">
        <v>176</v>
      </c>
      <c r="C210" s="7">
        <v>110000</v>
      </c>
    </row>
    <row r="211" spans="1:4" ht="21" customHeight="1" x14ac:dyDescent="0.25">
      <c r="A211" s="6">
        <f t="shared" si="1"/>
        <v>28</v>
      </c>
      <c r="B211" s="4" t="s">
        <v>177</v>
      </c>
      <c r="C211" s="7">
        <v>32500</v>
      </c>
    </row>
    <row r="212" spans="1:4" ht="21" customHeight="1" x14ac:dyDescent="0.25">
      <c r="A212" s="6">
        <f t="shared" si="1"/>
        <v>29</v>
      </c>
      <c r="B212" s="4" t="s">
        <v>178</v>
      </c>
      <c r="C212" s="7">
        <v>15000</v>
      </c>
    </row>
    <row r="213" spans="1:4" ht="21" customHeight="1" x14ac:dyDescent="0.25">
      <c r="A213" s="6">
        <f t="shared" si="1"/>
        <v>30</v>
      </c>
      <c r="B213" s="4" t="s">
        <v>179</v>
      </c>
      <c r="C213" s="7">
        <v>25000</v>
      </c>
    </row>
    <row r="214" spans="1:4" ht="21" customHeight="1" x14ac:dyDescent="0.25">
      <c r="A214" s="6">
        <f t="shared" si="1"/>
        <v>31</v>
      </c>
      <c r="B214" s="4" t="s">
        <v>180</v>
      </c>
      <c r="C214" s="7">
        <v>8000</v>
      </c>
    </row>
    <row r="215" spans="1:4" ht="21" customHeight="1" x14ac:dyDescent="0.25">
      <c r="A215" s="6">
        <f t="shared" si="1"/>
        <v>32</v>
      </c>
      <c r="B215" s="4" t="s">
        <v>181</v>
      </c>
      <c r="C215" s="7">
        <v>10000</v>
      </c>
    </row>
    <row r="216" spans="1:4" ht="21" customHeight="1" x14ac:dyDescent="0.25">
      <c r="A216" s="6">
        <f t="shared" si="1"/>
        <v>33</v>
      </c>
      <c r="B216" s="4" t="s">
        <v>182</v>
      </c>
      <c r="C216" s="7">
        <v>298000</v>
      </c>
    </row>
    <row r="217" spans="1:4" ht="21" customHeight="1" x14ac:dyDescent="0.25">
      <c r="A217" s="6">
        <f t="shared" si="1"/>
        <v>34</v>
      </c>
      <c r="B217" s="4" t="s">
        <v>183</v>
      </c>
      <c r="C217" s="7">
        <v>11250</v>
      </c>
    </row>
    <row r="218" spans="1:4" ht="21" customHeight="1" x14ac:dyDescent="0.25">
      <c r="A218" s="6">
        <f t="shared" si="1"/>
        <v>35</v>
      </c>
      <c r="B218" s="4" t="s">
        <v>184</v>
      </c>
      <c r="C218" s="7">
        <v>5000</v>
      </c>
    </row>
    <row r="219" spans="1:4" s="10" customFormat="1" ht="16.5" thickBot="1" x14ac:dyDescent="0.3">
      <c r="A219" s="24" t="s">
        <v>185</v>
      </c>
      <c r="B219" s="25"/>
      <c r="C219" s="9">
        <f>SUM(C184:C218)</f>
        <v>2465400</v>
      </c>
    </row>
    <row r="224" spans="1:4" x14ac:dyDescent="0.25">
      <c r="B224" t="s">
        <v>48</v>
      </c>
      <c r="D224" s="16">
        <f>SUM(C225)</f>
        <v>1321000</v>
      </c>
    </row>
    <row r="225" spans="2:4" x14ac:dyDescent="0.25">
      <c r="B225" s="14" t="s">
        <v>187</v>
      </c>
      <c r="C225" s="16">
        <f>+C30</f>
        <v>1321000</v>
      </c>
      <c r="D225" s="16"/>
    </row>
    <row r="226" spans="2:4" x14ac:dyDescent="0.25">
      <c r="B226" t="s">
        <v>186</v>
      </c>
      <c r="D226" s="20">
        <f>SUM(C227:C231)</f>
        <v>5287380</v>
      </c>
    </row>
    <row r="227" spans="2:4" x14ac:dyDescent="0.25">
      <c r="B227" s="14" t="s">
        <v>188</v>
      </c>
      <c r="C227" s="16">
        <f>+C68</f>
        <v>588640</v>
      </c>
    </row>
    <row r="228" spans="2:4" x14ac:dyDescent="0.25">
      <c r="B228" s="14" t="s">
        <v>189</v>
      </c>
      <c r="C228" s="17">
        <f>+C83</f>
        <v>710100</v>
      </c>
    </row>
    <row r="229" spans="2:4" x14ac:dyDescent="0.25">
      <c r="B229" s="14" t="s">
        <v>190</v>
      </c>
      <c r="C229" s="16">
        <f>+C100</f>
        <v>295800</v>
      </c>
    </row>
    <row r="230" spans="2:4" x14ac:dyDescent="0.25">
      <c r="B230" s="14" t="s">
        <v>192</v>
      </c>
      <c r="C230" s="18">
        <f>+C144</f>
        <v>3192840</v>
      </c>
    </row>
    <row r="231" spans="2:4" x14ac:dyDescent="0.25">
      <c r="B231" s="14" t="s">
        <v>191</v>
      </c>
      <c r="C231" s="16">
        <f>+C150</f>
        <v>500000</v>
      </c>
    </row>
    <row r="232" spans="2:4" x14ac:dyDescent="0.25">
      <c r="B232" t="s">
        <v>148</v>
      </c>
      <c r="D232" s="21">
        <f>SUM(C233:C234)</f>
        <v>4216700</v>
      </c>
    </row>
    <row r="233" spans="2:4" x14ac:dyDescent="0.25">
      <c r="B233" s="14" t="s">
        <v>193</v>
      </c>
      <c r="C233" s="19">
        <f>+C219</f>
        <v>2465400</v>
      </c>
    </row>
    <row r="234" spans="2:4" x14ac:dyDescent="0.25">
      <c r="B234" s="14" t="s">
        <v>194</v>
      </c>
      <c r="C234" s="16">
        <f>+C179</f>
        <v>1751300</v>
      </c>
    </row>
    <row r="235" spans="2:4" x14ac:dyDescent="0.25">
      <c r="B235" t="s">
        <v>0</v>
      </c>
    </row>
    <row r="236" spans="2:4" x14ac:dyDescent="0.25">
      <c r="B236" s="14" t="s">
        <v>195</v>
      </c>
      <c r="C236" s="16">
        <f>+C52</f>
        <v>3064000</v>
      </c>
    </row>
  </sheetData>
  <mergeCells count="22">
    <mergeCell ref="A34:B34"/>
    <mergeCell ref="A33:C33"/>
    <mergeCell ref="A30:B30"/>
    <mergeCell ref="A2:B2"/>
    <mergeCell ref="A1:C1"/>
    <mergeCell ref="A55:C55"/>
    <mergeCell ref="A52:B52"/>
    <mergeCell ref="A56:B56"/>
    <mergeCell ref="A72:B72"/>
    <mergeCell ref="A68:B68"/>
    <mergeCell ref="A83:B83"/>
    <mergeCell ref="A86:B86"/>
    <mergeCell ref="A100:B100"/>
    <mergeCell ref="A103:B103"/>
    <mergeCell ref="A144:B144"/>
    <mergeCell ref="A182:B182"/>
    <mergeCell ref="A219:B219"/>
    <mergeCell ref="A147:B147"/>
    <mergeCell ref="A150:B150"/>
    <mergeCell ref="A154:B154"/>
    <mergeCell ref="A179:B179"/>
    <mergeCell ref="A153:C15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2011</vt:lpstr>
    </vt:vector>
  </TitlesOfParts>
  <Company>I. Municipalidad de Cuenca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Cabrera</dc:creator>
  <cp:lastModifiedBy>Eduardo P. Merchán Sempertegui</cp:lastModifiedBy>
  <dcterms:created xsi:type="dcterms:W3CDTF">2011-04-01T17:45:53Z</dcterms:created>
  <dcterms:modified xsi:type="dcterms:W3CDTF">2011-09-02T16:03:39Z</dcterms:modified>
</cp:coreProperties>
</file>