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 activeTab="6"/>
  </bookViews>
  <sheets>
    <sheet name="Servicios" sheetId="1" r:id="rId1"/>
    <sheet name="Vías y Movilidad" sheetId="2" r:id="rId2"/>
    <sheet name="2.- Económicos" sheetId="3" r:id="rId3"/>
    <sheet name="Ambientales" sheetId="4" r:id="rId4"/>
    <sheet name="Equipo de Trabajo" sheetId="5" r:id="rId5"/>
    <sheet name="Consejo de Planificacion" sheetId="6" r:id="rId6"/>
    <sheet name="Proyectos" sheetId="7" r:id="rId7"/>
  </sheets>
  <calcPr calcId="144525"/>
</workbook>
</file>

<file path=xl/calcChain.xml><?xml version="1.0" encoding="utf-8"?>
<calcChain xmlns="http://schemas.openxmlformats.org/spreadsheetml/2006/main">
  <c r="E21" i="1" l="1"/>
  <c r="C29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3" i="4"/>
  <c r="B29" i="4"/>
</calcChain>
</file>

<file path=xl/sharedStrings.xml><?xml version="1.0" encoding="utf-8"?>
<sst xmlns="http://schemas.openxmlformats.org/spreadsheetml/2006/main" count="209" uniqueCount="185">
  <si>
    <t>AGUA POTABLE</t>
  </si>
  <si>
    <t>ELIMINACION DE EXCRETAS</t>
  </si>
  <si>
    <t>RED PUBLICA</t>
  </si>
  <si>
    <t>POZO</t>
  </si>
  <si>
    <t>RÍO, VERTIENTE, ACEQUIA O CANAL</t>
  </si>
  <si>
    <t>CARRO REPARTIDOR</t>
  </si>
  <si>
    <t>OTROS</t>
  </si>
  <si>
    <t>TOTAL</t>
  </si>
  <si>
    <t>LETRINA</t>
  </si>
  <si>
    <t>NO TIENE</t>
  </si>
  <si>
    <t>SERVICIOS (%)</t>
  </si>
  <si>
    <t>POZO (SÉPTICO Y CIEGO)</t>
  </si>
  <si>
    <t>ELIMINACION DE BASURA</t>
  </si>
  <si>
    <t>POR CARRO</t>
  </si>
  <si>
    <t>TERRENOS BALDÍOS O QUEBRADAS</t>
  </si>
  <si>
    <t>QUEMA</t>
  </si>
  <si>
    <t>ENTIERRAN</t>
  </si>
  <si>
    <t>AL RIO, ACEQUIA O CANAL</t>
  </si>
  <si>
    <t>OTRA</t>
  </si>
  <si>
    <t>TENENCIA DE VIVIENDA</t>
  </si>
  <si>
    <t>TOTALMENTE PAGADA</t>
  </si>
  <si>
    <t>PROPIA Y LA ESTA PAGANDO</t>
  </si>
  <si>
    <t>PROPIA, DONADA HEREDADA O POR POSESION</t>
  </si>
  <si>
    <t>PRESTADA O CEDIDA (NO PAGADA)</t>
  </si>
  <si>
    <t>POR SERVICIOS</t>
  </si>
  <si>
    <t>ARRENDADA</t>
  </si>
  <si>
    <t>ANTICRESIS</t>
  </si>
  <si>
    <t>JERARQUIA VIAL</t>
  </si>
  <si>
    <t>LONGITUD (Km.)</t>
  </si>
  <si>
    <t>%</t>
  </si>
  <si>
    <t>Primer Orden - Vías troncales</t>
  </si>
  <si>
    <t>Segundo Orden - Vías Intercantonales</t>
  </si>
  <si>
    <t>Tercer Orden - Vías Interparroquiales</t>
  </si>
  <si>
    <t>Cuarto Orden y Senderos</t>
  </si>
  <si>
    <t>Cuarto Orden Red Vial del área Urbana del Cantón</t>
  </si>
  <si>
    <t>PORCENTAJE DE FLUJOS DE PASAJEROS POR TIPO DE MOVILIDAD</t>
  </si>
  <si>
    <t>TIPO DE MOVILIDAD</t>
  </si>
  <si>
    <t>No. DE PASAJEROS POR RUTA POR DIA</t>
  </si>
  <si>
    <t>Interparroquial</t>
  </si>
  <si>
    <t>Intercantonal</t>
  </si>
  <si>
    <t>Interprovincial</t>
  </si>
  <si>
    <t>TELEFONIA CONVENCIONAL</t>
  </si>
  <si>
    <t>TIENE</t>
  </si>
  <si>
    <t>ENERGIA ELECTRICA</t>
  </si>
  <si>
    <t>COBETURA</t>
  </si>
  <si>
    <t>DÉFICIT</t>
  </si>
  <si>
    <t>Fuente: INEC 2010</t>
  </si>
  <si>
    <t>POBLACIÓN EN EDAD DE TRABAJAR</t>
  </si>
  <si>
    <t>POBLACIÓN ECONOMICAMENTE ACTIVA</t>
  </si>
  <si>
    <t>HOMBRES (%)</t>
  </si>
  <si>
    <t>MUJERES (%)</t>
  </si>
  <si>
    <t xml:space="preserve">TOTAL </t>
  </si>
  <si>
    <t>Fuente: INEC - 2010</t>
  </si>
  <si>
    <t>CATEGORIAS DE OCUPACION</t>
  </si>
  <si>
    <t>TOTAL CANTÓN</t>
  </si>
  <si>
    <t>Empleada/o u obrera/o GAD (estado)</t>
  </si>
  <si>
    <t>Empleada/o u obrera/o privado</t>
  </si>
  <si>
    <t>Jornalero/a o peón</t>
  </si>
  <si>
    <t>Patrono/a</t>
  </si>
  <si>
    <t>Socio/a</t>
  </si>
  <si>
    <t>Cuenta propia</t>
  </si>
  <si>
    <t>Trabajador/a no remunerado</t>
  </si>
  <si>
    <t>Empleado/a doméstica</t>
  </si>
  <si>
    <t>Se ignora</t>
  </si>
  <si>
    <t>USOS DEL SUELO AGROPECUARIO</t>
  </si>
  <si>
    <t>DETALLE</t>
  </si>
  <si>
    <t>Ha.</t>
  </si>
  <si>
    <t>Agrícola</t>
  </si>
  <si>
    <t>Pastos</t>
  </si>
  <si>
    <t>Mosaicos</t>
  </si>
  <si>
    <t>Forestal</t>
  </si>
  <si>
    <t>Total</t>
  </si>
  <si>
    <t>SECTORES ECONOMICOS</t>
  </si>
  <si>
    <t>SECTOR</t>
  </si>
  <si>
    <t>Manufactura</t>
  </si>
  <si>
    <t>Comercio</t>
  </si>
  <si>
    <t>Servicios</t>
  </si>
  <si>
    <t>Otros</t>
  </si>
  <si>
    <t>Cobertura Vegetal y Uso del Suelo - Imagen RapidEye 2009-2010</t>
  </si>
  <si>
    <t>TIPO DE COBERTURA</t>
  </si>
  <si>
    <t>Cuerpo de agua natural</t>
  </si>
  <si>
    <t>Agua Artificial</t>
  </si>
  <si>
    <t>Ríos</t>
  </si>
  <si>
    <t>Área urbana contínua</t>
  </si>
  <si>
    <t>Área urbana discontínua</t>
  </si>
  <si>
    <t>Área industrial y comercial</t>
  </si>
  <si>
    <t>Aeropuertos</t>
  </si>
  <si>
    <t>Área verde urbana</t>
  </si>
  <si>
    <t>Área de deporte y tiempo libre</t>
  </si>
  <si>
    <t>Área Quemada</t>
  </si>
  <si>
    <t>Arbustos</t>
  </si>
  <si>
    <t>Bosque Natural</t>
  </si>
  <si>
    <t>Bosque pluvial subalpino</t>
  </si>
  <si>
    <t>Área cultivada</t>
  </si>
  <si>
    <t>Cultivos ciclo corto</t>
  </si>
  <si>
    <t>Cultivos anuales</t>
  </si>
  <si>
    <t>Cultivos multianuales</t>
  </si>
  <si>
    <t>Páramo de pajonal</t>
  </si>
  <si>
    <t>Páramo sobre roca desnuda</t>
  </si>
  <si>
    <t>Humedales</t>
  </si>
  <si>
    <t>Pastizal</t>
  </si>
  <si>
    <t>Pastizal cultivado</t>
  </si>
  <si>
    <t>Suelo degradado</t>
  </si>
  <si>
    <t>caminos</t>
  </si>
  <si>
    <t>Nubes</t>
  </si>
  <si>
    <t>Sombras</t>
  </si>
  <si>
    <t>EQUIPO DE TRABAJO</t>
  </si>
  <si>
    <t>NOMBRE</t>
  </si>
  <si>
    <t>PROFESIÓN</t>
  </si>
  <si>
    <t>ROL</t>
  </si>
  <si>
    <t>EMAIL</t>
  </si>
  <si>
    <t>Mónica Mendieta</t>
  </si>
  <si>
    <t>Economista</t>
  </si>
  <si>
    <t>Coordinadora</t>
  </si>
  <si>
    <t>monica_mendieta2002@yahoo.com</t>
  </si>
  <si>
    <t>Enriqueta Matinez</t>
  </si>
  <si>
    <t>Sociologa</t>
  </si>
  <si>
    <t>Miguel Lazo</t>
  </si>
  <si>
    <t>Nancy Pinos</t>
  </si>
  <si>
    <t>Bióloga</t>
  </si>
  <si>
    <t>Claudio Chacon</t>
  </si>
  <si>
    <t>Arquitecto</t>
  </si>
  <si>
    <t>Patricia Quezada</t>
  </si>
  <si>
    <t>Ing. Sistemas</t>
  </si>
  <si>
    <t>Rafael Landy</t>
  </si>
  <si>
    <t>Esteban Valarezo</t>
  </si>
  <si>
    <t>Técnica(SIG)</t>
  </si>
  <si>
    <t>Técnico(Medio físico)</t>
  </si>
  <si>
    <t>Técnico (Planes y Programas)</t>
  </si>
  <si>
    <t>Julián Cuenca</t>
  </si>
  <si>
    <t>Técnico (Planes Rurales)</t>
  </si>
  <si>
    <t xml:space="preserve">Stefany Vega </t>
  </si>
  <si>
    <t>svega@cuenca.gov.ec</t>
  </si>
  <si>
    <t>Secretaria</t>
  </si>
  <si>
    <t>Geovany Cabrera</t>
  </si>
  <si>
    <t>ebalarezo@cuenca.gov.ec</t>
  </si>
  <si>
    <t>rlandy@cuenca.gov.ec</t>
  </si>
  <si>
    <t>pquezada@cuenca.gov.ec</t>
  </si>
  <si>
    <t>cchacon@cuenca.gov.ec</t>
  </si>
  <si>
    <t>jcuenca@cuenca.gov.ec</t>
  </si>
  <si>
    <t>nancy.pinos@gmail.com</t>
  </si>
  <si>
    <t>CONSEJO DE PLANIFICACIÓN</t>
  </si>
  <si>
    <t>ROLES</t>
  </si>
  <si>
    <t>FUNCIONES</t>
  </si>
  <si>
    <t>NOMBRES</t>
  </si>
  <si>
    <t>Dr. Paúl Granda López</t>
  </si>
  <si>
    <t xml:space="preserve">Presidente </t>
  </si>
  <si>
    <t>Mrst. Monserrath Tello</t>
  </si>
  <si>
    <t>Dr. César Pineda</t>
  </si>
  <si>
    <t>Dra. Sandra Andino</t>
  </si>
  <si>
    <t>Sr. Miguel Quezada</t>
  </si>
  <si>
    <t>Arq. Mónica Quezada</t>
  </si>
  <si>
    <t>Econ. Patricia Cordero</t>
  </si>
  <si>
    <t>Econ. Mónica Mendieta</t>
  </si>
  <si>
    <t>Lcdo. José Astudillo</t>
  </si>
  <si>
    <t>Ing. Julia Martinez</t>
  </si>
  <si>
    <t>Sra. Marina Sinche</t>
  </si>
  <si>
    <t>Sra. Yolanda Bueno</t>
  </si>
  <si>
    <t>Delegada</t>
  </si>
  <si>
    <t>Delegado</t>
  </si>
  <si>
    <t>Delegada alterna</t>
  </si>
  <si>
    <t>Técnico (Económica)</t>
  </si>
  <si>
    <t>Técnica (Social)</t>
  </si>
  <si>
    <t>Trámites</t>
  </si>
  <si>
    <t>Estratega Político</t>
  </si>
  <si>
    <t>Técnico (Modelo de Gestión Territorial)</t>
  </si>
  <si>
    <t>mmartinez@cuenca.gov.ec</t>
  </si>
  <si>
    <t>mlazo@cuenca.gov.ec</t>
  </si>
  <si>
    <t>gcabrera78@hotmail.com</t>
  </si>
  <si>
    <t>Técnico(Límites territoriales)</t>
  </si>
  <si>
    <t>1.- Participar en el proceso de formulación de sus planes y emitir resolución favorable sobre las prioridades estratégicas de desarrollo, como requisito indispensable para su aprobación ante el órgano legislativo correspondiente;</t>
  </si>
  <si>
    <t>Fuente: Gobierno Provincial - 2010</t>
  </si>
  <si>
    <t>HOMBRES (Hab.)</t>
  </si>
  <si>
    <t>MUJERES(Hab.)</t>
  </si>
  <si>
    <t>4.- Velar por la armonización de la gestión de cooperación internacional no reembolsable conlos planes de desrrollo y de ordenamiento territorial respectivos;</t>
  </si>
  <si>
    <t>5.- Conocer los informes de seguimiento y evaluación del plan de desarrollo y de ordenamiento territorial de los respectivos neveles de gobierno; y</t>
  </si>
  <si>
    <t>6.- Delegar la representación técnica ante la Asamblea territorial.</t>
  </si>
  <si>
    <t>2.- Velar por la coherencia del plan de desarrollo y de ordenamiento territorial con los planes de los demás niveles de gobierno y con el Plan Nacional de Desarrollo;</t>
  </si>
  <si>
    <r>
      <t xml:space="preserve">3.- Verificar la coherencia de la programación presupuestaria cuatrianual y de los planes de inversión con el respectivo plan de desarrollo y de ordenamiento territorial; </t>
    </r>
    <r>
      <rPr>
        <i/>
        <sz val="11"/>
        <color theme="1"/>
        <rFont val="Calibri"/>
        <family val="2"/>
        <scheme val="minor"/>
      </rPr>
      <t>Segundo Suplemento</t>
    </r>
  </si>
  <si>
    <t>Fuente: PDOT 2010</t>
  </si>
  <si>
    <t>PROYECTOS 2012</t>
  </si>
  <si>
    <t>2.- Manejo de Límites territoriales</t>
  </si>
  <si>
    <t>3.- Gestion de Planes Parroquiales</t>
  </si>
  <si>
    <t>4.- Plan de Ordenamiento Territorial Urbano de Cuenca</t>
  </si>
  <si>
    <t>1.- Modelo de Gestión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</si>
</sst>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1" fillId="4" borderId="9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6" xfId="0" applyFont="1" applyFill="1" applyBorder="1"/>
    <xf numFmtId="0" fontId="2" fillId="5" borderId="9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wrapText="1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7" borderId="6" xfId="0" applyFont="1" applyFill="1" applyBorder="1"/>
    <xf numFmtId="0" fontId="2" fillId="11" borderId="1" xfId="0" applyFont="1" applyFill="1" applyBorder="1" applyAlignment="1">
      <alignment wrapText="1"/>
    </xf>
    <xf numFmtId="0" fontId="2" fillId="11" borderId="2" xfId="0" applyFont="1" applyFill="1" applyBorder="1" applyAlignment="1">
      <alignment wrapText="1"/>
    </xf>
    <xf numFmtId="0" fontId="5" fillId="11" borderId="3" xfId="0" applyFont="1" applyFill="1" applyBorder="1" applyAlignment="1">
      <alignment horizontal="center"/>
    </xf>
    <xf numFmtId="0" fontId="1" fillId="10" borderId="9" xfId="0" applyFont="1" applyFill="1" applyBorder="1" applyAlignment="1">
      <alignment wrapText="1"/>
    </xf>
    <xf numFmtId="0" fontId="1" fillId="10" borderId="8" xfId="0" applyFont="1" applyFill="1" applyBorder="1"/>
    <xf numFmtId="0" fontId="1" fillId="10" borderId="10" xfId="0" applyFont="1" applyFill="1" applyBorder="1"/>
    <xf numFmtId="0" fontId="1" fillId="10" borderId="9" xfId="0" applyFont="1" applyFill="1" applyBorder="1"/>
    <xf numFmtId="0" fontId="1" fillId="10" borderId="6" xfId="0" applyFont="1" applyFill="1" applyBorder="1"/>
    <xf numFmtId="0" fontId="2" fillId="12" borderId="9" xfId="0" applyFont="1" applyFill="1" applyBorder="1"/>
    <xf numFmtId="0" fontId="2" fillId="12" borderId="8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8" xfId="0" applyFont="1" applyFill="1" applyBorder="1"/>
    <xf numFmtId="2" fontId="1" fillId="5" borderId="10" xfId="0" applyNumberFormat="1" applyFont="1" applyFill="1" applyBorder="1"/>
    <xf numFmtId="0" fontId="1" fillId="4" borderId="8" xfId="0" applyFont="1" applyFill="1" applyBorder="1"/>
    <xf numFmtId="0" fontId="1" fillId="4" borderId="10" xfId="0" applyFont="1" applyFill="1" applyBorder="1"/>
    <xf numFmtId="2" fontId="1" fillId="4" borderId="8" xfId="0" applyNumberFormat="1" applyFont="1" applyFill="1" applyBorder="1"/>
    <xf numFmtId="2" fontId="1" fillId="4" borderId="10" xfId="0" applyNumberFormat="1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14" borderId="9" xfId="0" applyFont="1" applyFill="1" applyBorder="1"/>
    <xf numFmtId="0" fontId="1" fillId="14" borderId="10" xfId="0" applyFont="1" applyFill="1" applyBorder="1"/>
    <xf numFmtId="0" fontId="1" fillId="14" borderId="4" xfId="0" applyFont="1" applyFill="1" applyBorder="1"/>
    <xf numFmtId="0" fontId="1" fillId="14" borderId="6" xfId="0" applyFont="1" applyFill="1" applyBorder="1"/>
    <xf numFmtId="0" fontId="1" fillId="4" borderId="4" xfId="0" applyFont="1" applyFill="1" applyBorder="1" applyAlignment="1">
      <alignment horizontal="center"/>
    </xf>
    <xf numFmtId="2" fontId="1" fillId="4" borderId="6" xfId="0" applyNumberFormat="1" applyFont="1" applyFill="1" applyBorder="1"/>
    <xf numFmtId="0" fontId="4" fillId="15" borderId="8" xfId="0" applyFont="1" applyFill="1" applyBorder="1"/>
    <xf numFmtId="0" fontId="0" fillId="10" borderId="8" xfId="0" applyFill="1" applyBorder="1"/>
    <xf numFmtId="0" fontId="4" fillId="15" borderId="9" xfId="0" applyFont="1" applyFill="1" applyBorder="1"/>
    <xf numFmtId="0" fontId="4" fillId="15" borderId="10" xfId="0" applyFont="1" applyFill="1" applyBorder="1"/>
    <xf numFmtId="0" fontId="0" fillId="10" borderId="9" xfId="0" applyFill="1" applyBorder="1"/>
    <xf numFmtId="0" fontId="6" fillId="10" borderId="10" xfId="1" applyFill="1" applyBorder="1"/>
    <xf numFmtId="0" fontId="0" fillId="10" borderId="10" xfId="0" applyFill="1" applyBorder="1"/>
    <xf numFmtId="0" fontId="0" fillId="10" borderId="4" xfId="0" applyFill="1" applyBorder="1"/>
    <xf numFmtId="0" fontId="0" fillId="10" borderId="5" xfId="0" applyFill="1" applyBorder="1"/>
    <xf numFmtId="0" fontId="6" fillId="10" borderId="6" xfId="1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4" xfId="0" applyFill="1" applyBorder="1"/>
    <xf numFmtId="0" fontId="0" fillId="9" borderId="5" xfId="0" applyFill="1" applyBorder="1"/>
    <xf numFmtId="0" fontId="4" fillId="8" borderId="9" xfId="0" applyFont="1" applyFill="1" applyBorder="1"/>
    <xf numFmtId="0" fontId="4" fillId="8" borderId="8" xfId="0" applyFont="1" applyFill="1" applyBorder="1"/>
    <xf numFmtId="0" fontId="4" fillId="8" borderId="10" xfId="0" applyFont="1" applyFill="1" applyBorder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2" borderId="10" xfId="0" applyFont="1" applyFill="1" applyBorder="1"/>
    <xf numFmtId="0" fontId="2" fillId="2" borderId="6" xfId="0" applyFont="1" applyFill="1" applyBorder="1"/>
    <xf numFmtId="0" fontId="1" fillId="0" borderId="13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2" fillId="7" borderId="10" xfId="0" applyFont="1" applyFill="1" applyBorder="1"/>
    <xf numFmtId="0" fontId="1" fillId="7" borderId="9" xfId="0" applyFont="1" applyFill="1" applyBorder="1"/>
    <xf numFmtId="0" fontId="1" fillId="7" borderId="4" xfId="0" applyFont="1" applyFill="1" applyBorder="1"/>
    <xf numFmtId="0" fontId="2" fillId="10" borderId="10" xfId="0" applyFont="1" applyFill="1" applyBorder="1"/>
    <xf numFmtId="0" fontId="1" fillId="10" borderId="4" xfId="0" applyFont="1" applyFill="1" applyBorder="1" applyAlignment="1">
      <alignment wrapText="1"/>
    </xf>
    <xf numFmtId="0" fontId="2" fillId="10" borderId="6" xfId="0" applyFont="1" applyFill="1" applyBorder="1"/>
    <xf numFmtId="0" fontId="1" fillId="17" borderId="9" xfId="0" applyFont="1" applyFill="1" applyBorder="1" applyAlignment="1">
      <alignment wrapText="1"/>
    </xf>
    <xf numFmtId="0" fontId="2" fillId="17" borderId="10" xfId="0" applyFont="1" applyFill="1" applyBorder="1"/>
    <xf numFmtId="0" fontId="1" fillId="17" borderId="4" xfId="0" applyFont="1" applyFill="1" applyBorder="1" applyAlignment="1">
      <alignment wrapText="1"/>
    </xf>
    <xf numFmtId="0" fontId="2" fillId="17" borderId="6" xfId="0" applyFont="1" applyFill="1" applyBorder="1"/>
    <xf numFmtId="0" fontId="1" fillId="9" borderId="9" xfId="0" applyFont="1" applyFill="1" applyBorder="1"/>
    <xf numFmtId="0" fontId="2" fillId="9" borderId="10" xfId="0" applyFont="1" applyFill="1" applyBorder="1"/>
    <xf numFmtId="0" fontId="1" fillId="9" borderId="4" xfId="0" applyFont="1" applyFill="1" applyBorder="1"/>
    <xf numFmtId="0" fontId="2" fillId="9" borderId="6" xfId="0" applyFont="1" applyFill="1" applyBorder="1"/>
    <xf numFmtId="0" fontId="2" fillId="14" borderId="10" xfId="0" applyFont="1" applyFill="1" applyBorder="1"/>
    <xf numFmtId="0" fontId="2" fillId="14" borderId="6" xfId="0" applyFont="1" applyFill="1" applyBorder="1"/>
    <xf numFmtId="0" fontId="8" fillId="0" borderId="0" xfId="0" applyFont="1" applyFill="1" applyBorder="1"/>
    <xf numFmtId="0" fontId="9" fillId="0" borderId="0" xfId="0" applyFont="1"/>
    <xf numFmtId="0" fontId="2" fillId="10" borderId="5" xfId="0" applyFont="1" applyFill="1" applyBorder="1"/>
    <xf numFmtId="0" fontId="2" fillId="4" borderId="5" xfId="0" applyFont="1" applyFill="1" applyBorder="1"/>
    <xf numFmtId="0" fontId="2" fillId="1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13" borderId="9" xfId="0" applyFont="1" applyFill="1" applyBorder="1"/>
    <xf numFmtId="0" fontId="2" fillId="13" borderId="10" xfId="0" applyFont="1" applyFill="1" applyBorder="1" applyAlignment="1">
      <alignment horizontal="center"/>
    </xf>
    <xf numFmtId="0" fontId="0" fillId="4" borderId="0" xfId="0" applyFill="1"/>
    <xf numFmtId="0" fontId="4" fillId="5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0" fontId="2" fillId="13" borderId="3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0" fillId="9" borderId="7" xfId="0" applyFill="1" applyBorder="1" applyAlignment="1">
      <alignment vertical="center" wrapText="1"/>
    </xf>
    <xf numFmtId="0" fontId="0" fillId="9" borderId="11" xfId="0" applyFill="1" applyBorder="1" applyAlignment="1">
      <alignment vertical="center" wrapText="1"/>
    </xf>
    <xf numFmtId="0" fontId="0" fillId="9" borderId="11" xfId="0" applyFill="1" applyBorder="1" applyAlignment="1">
      <alignment horizontal="left" vertical="center" wrapText="1"/>
    </xf>
    <xf numFmtId="0" fontId="0" fillId="9" borderId="12" xfId="0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martinez@cuenca.gov.ec" TargetMode="External"/><Relationship Id="rId3" Type="http://schemas.openxmlformats.org/officeDocument/2006/relationships/hyperlink" Target="mailto:ebalarezo@cuenca.gov.ec" TargetMode="External"/><Relationship Id="rId7" Type="http://schemas.openxmlformats.org/officeDocument/2006/relationships/hyperlink" Target="mailto:jcuenca@cuenca.gov.ec" TargetMode="External"/><Relationship Id="rId2" Type="http://schemas.openxmlformats.org/officeDocument/2006/relationships/hyperlink" Target="mailto:svega@cuenca.gov.ec" TargetMode="External"/><Relationship Id="rId1" Type="http://schemas.openxmlformats.org/officeDocument/2006/relationships/hyperlink" Target="mailto:monica_mendieta2002@yahoo.com" TargetMode="External"/><Relationship Id="rId6" Type="http://schemas.openxmlformats.org/officeDocument/2006/relationships/hyperlink" Target="mailto:cchacon@cuenca.gov.ec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pquezada@cuenca.gov.ec" TargetMode="External"/><Relationship Id="rId10" Type="http://schemas.openxmlformats.org/officeDocument/2006/relationships/hyperlink" Target="mailto:gcabrera78@hotmail.com" TargetMode="External"/><Relationship Id="rId4" Type="http://schemas.openxmlformats.org/officeDocument/2006/relationships/hyperlink" Target="mailto:rlandy@cuenca.gov.ec" TargetMode="External"/><Relationship Id="rId9" Type="http://schemas.openxmlformats.org/officeDocument/2006/relationships/hyperlink" Target="mailto:mlazo@cuenca.gov.e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23" sqref="A23"/>
    </sheetView>
  </sheetViews>
  <sheetFormatPr baseColWidth="10" defaultRowHeight="12.75" x14ac:dyDescent="0.2"/>
  <cols>
    <col min="1" max="1" width="25.140625" style="1" bestFit="1" customWidth="1"/>
    <col min="2" max="2" width="8.28515625" style="1" customWidth="1"/>
    <col min="3" max="3" width="4" style="1" customWidth="1"/>
    <col min="4" max="4" width="22.140625" style="1" customWidth="1"/>
    <col min="5" max="5" width="8.5703125" style="1" customWidth="1"/>
    <col min="6" max="16384" width="11.42578125" style="1"/>
  </cols>
  <sheetData>
    <row r="1" spans="1:7" ht="21.75" thickBot="1" x14ac:dyDescent="0.4">
      <c r="A1" s="105" t="s">
        <v>10</v>
      </c>
      <c r="B1" s="106"/>
      <c r="C1" s="106"/>
      <c r="D1" s="106"/>
      <c r="E1" s="107"/>
    </row>
    <row r="2" spans="1:7" ht="15" customHeight="1" thickBot="1" x14ac:dyDescent="0.4">
      <c r="A2" s="108"/>
      <c r="B2" s="108"/>
      <c r="C2" s="71"/>
      <c r="D2" s="71"/>
      <c r="E2" s="71"/>
      <c r="F2" s="71"/>
    </row>
    <row r="3" spans="1:7" x14ac:dyDescent="0.2">
      <c r="A3" s="109" t="s">
        <v>0</v>
      </c>
      <c r="B3" s="110"/>
      <c r="C3" s="3"/>
      <c r="D3" s="111" t="s">
        <v>1</v>
      </c>
      <c r="E3" s="112"/>
      <c r="F3" s="3"/>
    </row>
    <row r="4" spans="1:7" x14ac:dyDescent="0.2">
      <c r="A4" s="14" t="s">
        <v>2</v>
      </c>
      <c r="B4" s="73">
        <v>87.9</v>
      </c>
      <c r="C4" s="3"/>
      <c r="D4" s="76" t="s">
        <v>2</v>
      </c>
      <c r="E4" s="77">
        <v>73.599999999999994</v>
      </c>
      <c r="F4" s="3"/>
    </row>
    <row r="5" spans="1:7" ht="15" customHeight="1" x14ac:dyDescent="0.2">
      <c r="A5" s="14" t="s">
        <v>3</v>
      </c>
      <c r="B5" s="73">
        <v>1.91</v>
      </c>
      <c r="C5" s="3"/>
      <c r="D5" s="76" t="s">
        <v>11</v>
      </c>
      <c r="E5" s="77">
        <v>16.899999999999999</v>
      </c>
      <c r="F5" s="3"/>
    </row>
    <row r="6" spans="1:7" ht="26.25" customHeight="1" x14ac:dyDescent="0.2">
      <c r="A6" s="14" t="s">
        <v>4</v>
      </c>
      <c r="B6" s="73">
        <v>8.4</v>
      </c>
      <c r="C6" s="3"/>
      <c r="D6" s="76" t="s">
        <v>4</v>
      </c>
      <c r="E6" s="77">
        <v>2.6</v>
      </c>
      <c r="F6" s="3"/>
    </row>
    <row r="7" spans="1:7" x14ac:dyDescent="0.2">
      <c r="A7" s="14" t="s">
        <v>5</v>
      </c>
      <c r="B7" s="73">
        <v>0.1</v>
      </c>
      <c r="C7" s="3"/>
      <c r="D7" s="78" t="s">
        <v>8</v>
      </c>
      <c r="E7" s="77">
        <v>0.8</v>
      </c>
      <c r="F7" s="3"/>
    </row>
    <row r="8" spans="1:7" ht="13.5" thickBot="1" x14ac:dyDescent="0.25">
      <c r="A8" s="15" t="s">
        <v>6</v>
      </c>
      <c r="B8" s="74">
        <v>1.67</v>
      </c>
      <c r="C8" s="3"/>
      <c r="D8" s="79" t="s">
        <v>9</v>
      </c>
      <c r="E8" s="26">
        <v>6</v>
      </c>
      <c r="F8" s="3"/>
    </row>
    <row r="9" spans="1:7" ht="13.5" thickBot="1" x14ac:dyDescent="0.25">
      <c r="A9" s="75"/>
      <c r="B9" s="3"/>
      <c r="C9" s="3"/>
      <c r="D9" s="3"/>
      <c r="E9" s="3"/>
      <c r="F9" s="3"/>
    </row>
    <row r="10" spans="1:7" ht="15.75" customHeight="1" x14ac:dyDescent="0.2">
      <c r="A10" s="115" t="s">
        <v>19</v>
      </c>
      <c r="B10" s="116"/>
      <c r="C10" s="3"/>
      <c r="D10" s="113" t="s">
        <v>12</v>
      </c>
      <c r="E10" s="114"/>
      <c r="F10" s="3"/>
      <c r="G10" s="3"/>
    </row>
    <row r="11" spans="1:7" x14ac:dyDescent="0.2">
      <c r="A11" s="83" t="s">
        <v>20</v>
      </c>
      <c r="B11" s="84">
        <v>40.65</v>
      </c>
      <c r="C11" s="3"/>
      <c r="D11" s="30" t="s">
        <v>13</v>
      </c>
      <c r="E11" s="80">
        <v>88</v>
      </c>
      <c r="F11" s="3"/>
      <c r="G11" s="3"/>
    </row>
    <row r="12" spans="1:7" ht="25.5" x14ac:dyDescent="0.2">
      <c r="A12" s="83" t="s">
        <v>21</v>
      </c>
      <c r="B12" s="84">
        <v>7.14</v>
      </c>
      <c r="C12" s="3"/>
      <c r="D12" s="30" t="s">
        <v>14</v>
      </c>
      <c r="E12" s="80">
        <v>1.7</v>
      </c>
      <c r="F12" s="3"/>
      <c r="G12" s="3"/>
    </row>
    <row r="13" spans="1:7" ht="25.5" x14ac:dyDescent="0.2">
      <c r="A13" s="83" t="s">
        <v>22</v>
      </c>
      <c r="B13" s="84">
        <v>6.01</v>
      </c>
      <c r="C13" s="3"/>
      <c r="D13" s="30" t="s">
        <v>15</v>
      </c>
      <c r="E13" s="80">
        <v>9.1999999999999993</v>
      </c>
      <c r="F13" s="3"/>
      <c r="G13" s="3"/>
    </row>
    <row r="14" spans="1:7" ht="25.5" x14ac:dyDescent="0.2">
      <c r="A14" s="83" t="s">
        <v>23</v>
      </c>
      <c r="B14" s="84">
        <v>12.64</v>
      </c>
      <c r="C14" s="3"/>
      <c r="D14" s="33" t="s">
        <v>16</v>
      </c>
      <c r="E14" s="80">
        <v>0.7</v>
      </c>
      <c r="F14" s="3"/>
      <c r="G14" s="3"/>
    </row>
    <row r="15" spans="1:7" x14ac:dyDescent="0.2">
      <c r="A15" s="83" t="s">
        <v>24</v>
      </c>
      <c r="B15" s="84">
        <v>1.1200000000000001</v>
      </c>
      <c r="C15" s="3"/>
      <c r="D15" s="30" t="s">
        <v>17</v>
      </c>
      <c r="E15" s="80">
        <v>0.1</v>
      </c>
      <c r="F15" s="3"/>
      <c r="G15" s="3"/>
    </row>
    <row r="16" spans="1:7" ht="13.5" thickBot="1" x14ac:dyDescent="0.25">
      <c r="A16" s="83" t="s">
        <v>25</v>
      </c>
      <c r="B16" s="84">
        <v>32.28</v>
      </c>
      <c r="C16" s="3"/>
      <c r="D16" s="81" t="s">
        <v>18</v>
      </c>
      <c r="E16" s="82">
        <v>0.4</v>
      </c>
      <c r="F16" s="3"/>
      <c r="G16" s="3"/>
    </row>
    <row r="17" spans="1:8" ht="13.5" thickBot="1" x14ac:dyDescent="0.25">
      <c r="A17" s="85" t="s">
        <v>26</v>
      </c>
      <c r="B17" s="86">
        <v>0.16</v>
      </c>
      <c r="C17" s="3"/>
      <c r="D17" s="3"/>
      <c r="E17" s="3"/>
      <c r="F17" s="3"/>
      <c r="G17" s="3"/>
    </row>
    <row r="18" spans="1:8" ht="13.5" thickBot="1" x14ac:dyDescent="0.25">
      <c r="C18" s="3"/>
      <c r="D18" s="3"/>
      <c r="E18" s="3"/>
      <c r="F18" s="3"/>
      <c r="G18" s="3"/>
      <c r="H18" s="3"/>
    </row>
    <row r="19" spans="1:8" x14ac:dyDescent="0.2">
      <c r="A19" s="117" t="s">
        <v>41</v>
      </c>
      <c r="B19" s="118"/>
      <c r="C19" s="3"/>
      <c r="D19" s="103" t="s">
        <v>43</v>
      </c>
      <c r="E19" s="104"/>
      <c r="F19" s="3"/>
      <c r="G19" s="3"/>
    </row>
    <row r="20" spans="1:8" x14ac:dyDescent="0.2">
      <c r="A20" s="87" t="s">
        <v>42</v>
      </c>
      <c r="B20" s="88">
        <v>48.6</v>
      </c>
      <c r="C20" s="3"/>
      <c r="D20" s="47" t="s">
        <v>44</v>
      </c>
      <c r="E20" s="91">
        <v>98.43</v>
      </c>
      <c r="F20" s="3"/>
      <c r="G20" s="3"/>
    </row>
    <row r="21" spans="1:8" ht="13.5" thickBot="1" x14ac:dyDescent="0.25">
      <c r="A21" s="89" t="s">
        <v>9</v>
      </c>
      <c r="B21" s="90">
        <v>51.4</v>
      </c>
      <c r="C21" s="3"/>
      <c r="D21" s="49" t="s">
        <v>45</v>
      </c>
      <c r="E21" s="92">
        <f>100-E20</f>
        <v>1.5699999999999932</v>
      </c>
      <c r="F21" s="3"/>
      <c r="G21" s="3"/>
    </row>
    <row r="22" spans="1:8" x14ac:dyDescent="0.2">
      <c r="A22" s="3"/>
      <c r="B22" s="72"/>
      <c r="C22" s="72"/>
      <c r="D22" s="3"/>
      <c r="E22" s="3"/>
      <c r="F22" s="3"/>
      <c r="G22" s="3"/>
    </row>
    <row r="23" spans="1:8" x14ac:dyDescent="0.2">
      <c r="A23" s="94" t="s">
        <v>46</v>
      </c>
      <c r="C23" s="3"/>
      <c r="D23" s="3"/>
      <c r="E23" s="3"/>
      <c r="F23" s="3"/>
      <c r="G23" s="3"/>
    </row>
    <row r="24" spans="1:8" x14ac:dyDescent="0.2">
      <c r="C24" s="3"/>
      <c r="D24" s="3"/>
      <c r="E24" s="3"/>
      <c r="F24" s="3"/>
      <c r="G24" s="3"/>
    </row>
    <row r="25" spans="1:8" x14ac:dyDescent="0.2">
      <c r="C25" s="3"/>
      <c r="D25" s="3"/>
      <c r="E25" s="3"/>
      <c r="F25" s="3"/>
      <c r="G25" s="3"/>
    </row>
    <row r="26" spans="1:8" x14ac:dyDescent="0.2">
      <c r="D26" s="3"/>
      <c r="E26" s="3"/>
      <c r="F26" s="3"/>
      <c r="G26" s="3"/>
    </row>
    <row r="27" spans="1:8" x14ac:dyDescent="0.2">
      <c r="D27" s="3"/>
      <c r="E27" s="3"/>
      <c r="F27" s="3"/>
      <c r="G27" s="3"/>
    </row>
    <row r="28" spans="1:8" x14ac:dyDescent="0.2">
      <c r="D28" s="3"/>
      <c r="E28" s="3"/>
      <c r="F28" s="3"/>
      <c r="G28" s="3"/>
    </row>
    <row r="29" spans="1:8" x14ac:dyDescent="0.2">
      <c r="D29" s="3"/>
      <c r="E29" s="3"/>
      <c r="F29" s="4"/>
      <c r="G29" s="4"/>
    </row>
    <row r="30" spans="1:8" x14ac:dyDescent="0.2">
      <c r="D30" s="3"/>
      <c r="E30" s="3"/>
    </row>
    <row r="31" spans="1:8" x14ac:dyDescent="0.2">
      <c r="D31" s="3"/>
      <c r="E31" s="3"/>
    </row>
    <row r="32" spans="1:8" x14ac:dyDescent="0.2">
      <c r="D32" s="3"/>
      <c r="E32" s="3"/>
    </row>
    <row r="33" spans="2:5" x14ac:dyDescent="0.2">
      <c r="D33" s="3"/>
      <c r="E33" s="3"/>
    </row>
    <row r="34" spans="2:5" x14ac:dyDescent="0.2">
      <c r="D34" s="3"/>
      <c r="E34" s="3"/>
    </row>
    <row r="35" spans="2:5" x14ac:dyDescent="0.2">
      <c r="D35" s="4"/>
      <c r="E35" s="4"/>
    </row>
    <row r="38" spans="2:5" x14ac:dyDescent="0.2">
      <c r="B38" s="5"/>
      <c r="C38" s="6"/>
    </row>
    <row r="39" spans="2:5" x14ac:dyDescent="0.2">
      <c r="B39" s="5"/>
      <c r="C39" s="6"/>
    </row>
    <row r="40" spans="2:5" x14ac:dyDescent="0.2">
      <c r="B40" s="5"/>
      <c r="C40" s="6"/>
    </row>
    <row r="41" spans="2:5" x14ac:dyDescent="0.2">
      <c r="B41" s="5"/>
      <c r="C41" s="6"/>
    </row>
    <row r="46" spans="2:5" x14ac:dyDescent="0.2">
      <c r="B46" s="2"/>
    </row>
    <row r="47" spans="2:5" x14ac:dyDescent="0.2">
      <c r="B47" s="2"/>
    </row>
    <row r="48" spans="2:5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</sheetData>
  <mergeCells count="8">
    <mergeCell ref="D19:E19"/>
    <mergeCell ref="A1:E1"/>
    <mergeCell ref="A2:B2"/>
    <mergeCell ref="A3:B3"/>
    <mergeCell ref="D3:E3"/>
    <mergeCell ref="D10:E10"/>
    <mergeCell ref="A10:B10"/>
    <mergeCell ref="A19:B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5" sqref="B15"/>
    </sheetView>
  </sheetViews>
  <sheetFormatPr baseColWidth="10" defaultRowHeight="15" x14ac:dyDescent="0.25"/>
  <cols>
    <col min="1" max="1" width="25.85546875" customWidth="1"/>
    <col min="2" max="2" width="16.28515625" customWidth="1"/>
    <col min="3" max="3" width="15.42578125" customWidth="1"/>
  </cols>
  <sheetData>
    <row r="1" spans="1:3" ht="15.75" thickBot="1" x14ac:dyDescent="0.3"/>
    <row r="2" spans="1:3" x14ac:dyDescent="0.25">
      <c r="A2" s="7" t="s">
        <v>27</v>
      </c>
      <c r="B2" s="8" t="s">
        <v>28</v>
      </c>
      <c r="C2" s="9" t="s">
        <v>29</v>
      </c>
    </row>
    <row r="3" spans="1:3" x14ac:dyDescent="0.25">
      <c r="A3" s="11" t="s">
        <v>30</v>
      </c>
      <c r="B3" s="12">
        <v>213.7</v>
      </c>
      <c r="C3" s="13">
        <v>5.48</v>
      </c>
    </row>
    <row r="4" spans="1:3" ht="26.25" customHeight="1" x14ac:dyDescent="0.25">
      <c r="A4" s="14" t="s">
        <v>31</v>
      </c>
      <c r="B4" s="12">
        <v>140.66999999999999</v>
      </c>
      <c r="C4" s="13">
        <v>3.6</v>
      </c>
    </row>
    <row r="5" spans="1:3" ht="31.5" customHeight="1" x14ac:dyDescent="0.25">
      <c r="A5" s="14" t="s">
        <v>32</v>
      </c>
      <c r="B5" s="12">
        <v>201.96</v>
      </c>
      <c r="C5" s="13">
        <v>5.41</v>
      </c>
    </row>
    <row r="6" spans="1:3" x14ac:dyDescent="0.25">
      <c r="A6" s="11" t="s">
        <v>33</v>
      </c>
      <c r="B6" s="12">
        <v>2238.5</v>
      </c>
      <c r="C6" s="13">
        <v>57.36</v>
      </c>
    </row>
    <row r="7" spans="1:3" ht="32.25" customHeight="1" thickBot="1" x14ac:dyDescent="0.3">
      <c r="A7" s="15" t="s">
        <v>34</v>
      </c>
      <c r="B7" s="16">
        <v>1098.8599999999999</v>
      </c>
      <c r="C7" s="17">
        <v>28.16</v>
      </c>
    </row>
    <row r="8" spans="1:3" x14ac:dyDescent="0.25">
      <c r="A8" s="1"/>
      <c r="B8" s="1"/>
      <c r="C8" s="1"/>
    </row>
    <row r="9" spans="1:3" ht="15.75" thickBot="1" x14ac:dyDescent="0.3">
      <c r="A9" s="1"/>
      <c r="B9" s="1"/>
      <c r="C9" s="1"/>
    </row>
    <row r="10" spans="1:3" x14ac:dyDescent="0.25">
      <c r="A10" s="119" t="s">
        <v>35</v>
      </c>
      <c r="B10" s="120"/>
      <c r="C10" s="121"/>
    </row>
    <row r="11" spans="1:3" ht="30.75" customHeight="1" x14ac:dyDescent="0.25">
      <c r="A11" s="18" t="s">
        <v>36</v>
      </c>
      <c r="B11" s="19" t="s">
        <v>37</v>
      </c>
      <c r="C11" s="20" t="s">
        <v>29</v>
      </c>
    </row>
    <row r="12" spans="1:3" x14ac:dyDescent="0.25">
      <c r="A12" s="10" t="s">
        <v>38</v>
      </c>
      <c r="B12" s="21">
        <v>62171</v>
      </c>
      <c r="C12" s="22">
        <v>82.69</v>
      </c>
    </row>
    <row r="13" spans="1:3" x14ac:dyDescent="0.25">
      <c r="A13" s="10" t="s">
        <v>39</v>
      </c>
      <c r="B13" s="21">
        <v>4874</v>
      </c>
      <c r="C13" s="22">
        <v>6.48</v>
      </c>
    </row>
    <row r="14" spans="1:3" ht="15.75" thickBot="1" x14ac:dyDescent="0.3">
      <c r="A14" s="23" t="s">
        <v>40</v>
      </c>
      <c r="B14" s="24">
        <v>8141</v>
      </c>
      <c r="C14" s="25">
        <v>10.83</v>
      </c>
    </row>
    <row r="16" spans="1:3" x14ac:dyDescent="0.25">
      <c r="A16" s="93" t="s">
        <v>171</v>
      </c>
    </row>
  </sheetData>
  <mergeCells count="1"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16" sqref="D16"/>
    </sheetView>
  </sheetViews>
  <sheetFormatPr baseColWidth="10" defaultRowHeight="12.75" x14ac:dyDescent="0.2"/>
  <cols>
    <col min="1" max="1" width="20.28515625" style="1" customWidth="1"/>
    <col min="2" max="3" width="11.42578125" style="1"/>
    <col min="4" max="4" width="21.140625" style="1" customWidth="1"/>
    <col min="5" max="16384" width="11.42578125" style="1"/>
  </cols>
  <sheetData>
    <row r="1" spans="1:10" ht="13.5" thickBot="1" x14ac:dyDescent="0.25"/>
    <row r="2" spans="1:10" ht="27" customHeight="1" x14ac:dyDescent="0.2">
      <c r="A2" s="119" t="s">
        <v>47</v>
      </c>
      <c r="B2" s="121"/>
      <c r="C2" s="72"/>
      <c r="D2" s="125" t="s">
        <v>48</v>
      </c>
      <c r="E2" s="126"/>
      <c r="F2" s="3"/>
      <c r="G2" s="3"/>
      <c r="H2" s="72"/>
      <c r="I2" s="72"/>
      <c r="J2" s="72"/>
    </row>
    <row r="3" spans="1:10" ht="21.75" customHeight="1" x14ac:dyDescent="0.2">
      <c r="A3" s="10" t="s">
        <v>172</v>
      </c>
      <c r="B3" s="42">
        <v>190714</v>
      </c>
      <c r="C3" s="72"/>
      <c r="D3" s="47" t="s">
        <v>49</v>
      </c>
      <c r="E3" s="48">
        <v>55.6</v>
      </c>
      <c r="F3" s="72"/>
      <c r="G3" s="72"/>
      <c r="H3" s="72"/>
      <c r="I3" s="72"/>
      <c r="J3" s="72"/>
    </row>
    <row r="4" spans="1:10" x14ac:dyDescent="0.2">
      <c r="A4" s="10" t="s">
        <v>173</v>
      </c>
      <c r="B4" s="42">
        <v>218581</v>
      </c>
      <c r="C4" s="72"/>
      <c r="D4" s="47" t="s">
        <v>50</v>
      </c>
      <c r="E4" s="48">
        <v>44.4</v>
      </c>
      <c r="F4" s="72"/>
      <c r="G4" s="72"/>
      <c r="H4" s="72"/>
      <c r="I4" s="72"/>
      <c r="J4" s="72"/>
    </row>
    <row r="5" spans="1:10" ht="13.5" thickBot="1" x14ac:dyDescent="0.25">
      <c r="A5" s="23" t="s">
        <v>7</v>
      </c>
      <c r="B5" s="46">
        <v>409295</v>
      </c>
      <c r="C5" s="72"/>
      <c r="D5" s="49" t="s">
        <v>51</v>
      </c>
      <c r="E5" s="50">
        <v>231072</v>
      </c>
      <c r="F5" s="72"/>
      <c r="G5" s="72"/>
      <c r="H5" s="72"/>
      <c r="I5" s="72"/>
      <c r="J5" s="72"/>
    </row>
    <row r="6" spans="1:10" ht="13.5" thickBot="1" x14ac:dyDescent="0.25"/>
    <row r="7" spans="1:10" ht="25.5" x14ac:dyDescent="0.2">
      <c r="A7" s="27" t="s">
        <v>53</v>
      </c>
      <c r="B7" s="28" t="s">
        <v>54</v>
      </c>
      <c r="C7" s="29" t="s">
        <v>29</v>
      </c>
    </row>
    <row r="8" spans="1:10" ht="25.5" x14ac:dyDescent="0.2">
      <c r="A8" s="30" t="s">
        <v>55</v>
      </c>
      <c r="B8" s="31">
        <v>26854</v>
      </c>
      <c r="C8" s="32">
        <v>11.9</v>
      </c>
    </row>
    <row r="9" spans="1:10" ht="25.5" x14ac:dyDescent="0.2">
      <c r="A9" s="30" t="s">
        <v>56</v>
      </c>
      <c r="B9" s="31">
        <v>93321</v>
      </c>
      <c r="C9" s="32">
        <v>41.33</v>
      </c>
    </row>
    <row r="10" spans="1:10" x14ac:dyDescent="0.2">
      <c r="A10" s="33" t="s">
        <v>57</v>
      </c>
      <c r="B10" s="31">
        <v>13937</v>
      </c>
      <c r="C10" s="32">
        <v>6.17</v>
      </c>
    </row>
    <row r="11" spans="1:10" x14ac:dyDescent="0.2">
      <c r="A11" s="33" t="s">
        <v>58</v>
      </c>
      <c r="B11" s="31">
        <v>10099</v>
      </c>
      <c r="C11" s="32">
        <v>4.47</v>
      </c>
    </row>
    <row r="12" spans="1:10" x14ac:dyDescent="0.2">
      <c r="A12" s="33" t="s">
        <v>59</v>
      </c>
      <c r="B12" s="31">
        <v>3697</v>
      </c>
      <c r="C12" s="32">
        <v>1.64</v>
      </c>
    </row>
    <row r="13" spans="1:10" x14ac:dyDescent="0.2">
      <c r="A13" s="33" t="s">
        <v>60</v>
      </c>
      <c r="B13" s="31">
        <v>60422</v>
      </c>
      <c r="C13" s="32">
        <v>26.76</v>
      </c>
    </row>
    <row r="14" spans="1:10" ht="25.5" x14ac:dyDescent="0.2">
      <c r="A14" s="30" t="s">
        <v>61</v>
      </c>
      <c r="B14" s="31">
        <v>3287</v>
      </c>
      <c r="C14" s="32">
        <v>1.46</v>
      </c>
    </row>
    <row r="15" spans="1:10" x14ac:dyDescent="0.2">
      <c r="A15" s="33" t="s">
        <v>62</v>
      </c>
      <c r="B15" s="31">
        <v>7975</v>
      </c>
      <c r="C15" s="32">
        <v>3.53</v>
      </c>
    </row>
    <row r="16" spans="1:10" x14ac:dyDescent="0.2">
      <c r="A16" s="33" t="s">
        <v>63</v>
      </c>
      <c r="B16" s="31">
        <v>6181</v>
      </c>
      <c r="C16" s="32">
        <v>2.74</v>
      </c>
    </row>
    <row r="17" spans="1:3" ht="13.5" thickBot="1" x14ac:dyDescent="0.25">
      <c r="A17" s="97" t="s">
        <v>71</v>
      </c>
      <c r="B17" s="95">
        <v>225773</v>
      </c>
      <c r="C17" s="34"/>
    </row>
    <row r="18" spans="1:3" ht="13.5" thickBot="1" x14ac:dyDescent="0.25"/>
    <row r="19" spans="1:3" x14ac:dyDescent="0.2">
      <c r="A19" s="122" t="s">
        <v>64</v>
      </c>
      <c r="B19" s="123"/>
      <c r="C19" s="124"/>
    </row>
    <row r="20" spans="1:3" x14ac:dyDescent="0.2">
      <c r="A20" s="35" t="s">
        <v>65</v>
      </c>
      <c r="B20" s="36" t="s">
        <v>66</v>
      </c>
      <c r="C20" s="37" t="s">
        <v>29</v>
      </c>
    </row>
    <row r="21" spans="1:3" x14ac:dyDescent="0.2">
      <c r="A21" s="10" t="s">
        <v>67</v>
      </c>
      <c r="B21" s="41">
        <v>19309.509999999998</v>
      </c>
      <c r="C21" s="42">
        <v>15.65</v>
      </c>
    </row>
    <row r="22" spans="1:3" x14ac:dyDescent="0.2">
      <c r="A22" s="10" t="s">
        <v>68</v>
      </c>
      <c r="B22" s="43">
        <v>44154</v>
      </c>
      <c r="C22" s="42">
        <v>35.770000000000003</v>
      </c>
    </row>
    <row r="23" spans="1:3" x14ac:dyDescent="0.2">
      <c r="A23" s="10" t="s">
        <v>69</v>
      </c>
      <c r="B23" s="41">
        <v>53415.78</v>
      </c>
      <c r="C23" s="42">
        <v>43.28</v>
      </c>
    </row>
    <row r="24" spans="1:3" x14ac:dyDescent="0.2">
      <c r="A24" s="10" t="s">
        <v>70</v>
      </c>
      <c r="B24" s="41">
        <v>6543.47</v>
      </c>
      <c r="C24" s="44">
        <v>5.3</v>
      </c>
    </row>
    <row r="25" spans="1:3" ht="13.5" thickBot="1" x14ac:dyDescent="0.25">
      <c r="A25" s="98" t="s">
        <v>71</v>
      </c>
      <c r="B25" s="96">
        <v>123422.76</v>
      </c>
      <c r="C25" s="46"/>
    </row>
    <row r="26" spans="1:3" ht="13.5" thickBot="1" x14ac:dyDescent="0.25"/>
    <row r="27" spans="1:3" x14ac:dyDescent="0.2">
      <c r="A27" s="103" t="s">
        <v>72</v>
      </c>
      <c r="B27" s="104"/>
    </row>
    <row r="28" spans="1:3" x14ac:dyDescent="0.2">
      <c r="A28" s="99" t="s">
        <v>73</v>
      </c>
      <c r="B28" s="100" t="s">
        <v>29</v>
      </c>
    </row>
    <row r="29" spans="1:3" x14ac:dyDescent="0.2">
      <c r="A29" s="47" t="s">
        <v>74</v>
      </c>
      <c r="B29" s="48">
        <v>14.07</v>
      </c>
    </row>
    <row r="30" spans="1:3" x14ac:dyDescent="0.2">
      <c r="A30" s="47" t="s">
        <v>75</v>
      </c>
      <c r="B30" s="48">
        <v>48.12</v>
      </c>
    </row>
    <row r="31" spans="1:3" x14ac:dyDescent="0.2">
      <c r="A31" s="47" t="s">
        <v>76</v>
      </c>
      <c r="B31" s="48">
        <v>37.58</v>
      </c>
    </row>
    <row r="32" spans="1:3" ht="13.5" thickBot="1" x14ac:dyDescent="0.25">
      <c r="A32" s="49" t="s">
        <v>77</v>
      </c>
      <c r="B32" s="50">
        <v>0.24</v>
      </c>
    </row>
    <row r="34" spans="1:1" x14ac:dyDescent="0.2">
      <c r="A34" s="94" t="s">
        <v>52</v>
      </c>
    </row>
  </sheetData>
  <mergeCells count="4">
    <mergeCell ref="A19:C19"/>
    <mergeCell ref="A27:B27"/>
    <mergeCell ref="A2:B2"/>
    <mergeCell ref="D2:E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1" sqref="A31"/>
    </sheetView>
  </sheetViews>
  <sheetFormatPr baseColWidth="10" defaultRowHeight="12.75" x14ac:dyDescent="0.2"/>
  <cols>
    <col min="1" max="1" width="28" style="1" customWidth="1"/>
    <col min="2" max="2" width="13.5703125" style="1" customWidth="1"/>
    <col min="3" max="3" width="11.85546875" style="1" customWidth="1"/>
    <col min="4" max="16384" width="11.42578125" style="1"/>
  </cols>
  <sheetData>
    <row r="1" spans="1:3" x14ac:dyDescent="0.2">
      <c r="A1" s="122" t="s">
        <v>78</v>
      </c>
      <c r="B1" s="123"/>
      <c r="C1" s="124"/>
    </row>
    <row r="2" spans="1:3" x14ac:dyDescent="0.2">
      <c r="A2" s="35" t="s">
        <v>79</v>
      </c>
      <c r="B2" s="36" t="s">
        <v>66</v>
      </c>
      <c r="C2" s="37" t="s">
        <v>29</v>
      </c>
    </row>
    <row r="3" spans="1:3" x14ac:dyDescent="0.2">
      <c r="A3" s="10" t="s">
        <v>80</v>
      </c>
      <c r="B3" s="41">
        <v>1968.85</v>
      </c>
      <c r="C3" s="44">
        <f>B3*100/$B$29</f>
        <v>0.5371549669093878</v>
      </c>
    </row>
    <row r="4" spans="1:3" x14ac:dyDescent="0.2">
      <c r="A4" s="10" t="s">
        <v>81</v>
      </c>
      <c r="B4" s="41">
        <v>44.41</v>
      </c>
      <c r="C4" s="44">
        <f t="shared" ref="C4:C28" si="0">B4*100/$B$29</f>
        <v>1.2116236422503446E-2</v>
      </c>
    </row>
    <row r="5" spans="1:3" x14ac:dyDescent="0.2">
      <c r="A5" s="10" t="s">
        <v>82</v>
      </c>
      <c r="B5" s="41">
        <v>132.36000000000001</v>
      </c>
      <c r="C5" s="44">
        <f t="shared" si="0"/>
        <v>3.6111349986096747E-2</v>
      </c>
    </row>
    <row r="6" spans="1:3" x14ac:dyDescent="0.2">
      <c r="A6" s="10" t="s">
        <v>83</v>
      </c>
      <c r="B6" s="41">
        <v>2900.45</v>
      </c>
      <c r="C6" s="44">
        <f t="shared" si="0"/>
        <v>0.79132037675411215</v>
      </c>
    </row>
    <row r="7" spans="1:3" x14ac:dyDescent="0.2">
      <c r="A7" s="10" t="s">
        <v>84</v>
      </c>
      <c r="B7" s="41">
        <v>3859.06</v>
      </c>
      <c r="C7" s="44">
        <f t="shared" si="0"/>
        <v>1.052854837393068</v>
      </c>
    </row>
    <row r="8" spans="1:3" x14ac:dyDescent="0.2">
      <c r="A8" s="10" t="s">
        <v>85</v>
      </c>
      <c r="B8" s="41">
        <v>163.07</v>
      </c>
      <c r="C8" s="44">
        <f t="shared" si="0"/>
        <v>4.4489859793236594E-2</v>
      </c>
    </row>
    <row r="9" spans="1:3" x14ac:dyDescent="0.2">
      <c r="A9" s="10" t="s">
        <v>86</v>
      </c>
      <c r="B9" s="41">
        <v>33.49</v>
      </c>
      <c r="C9" s="44">
        <f t="shared" si="0"/>
        <v>9.1369682006223925E-3</v>
      </c>
    </row>
    <row r="10" spans="1:3" x14ac:dyDescent="0.2">
      <c r="A10" s="10" t="s">
        <v>87</v>
      </c>
      <c r="B10" s="41">
        <v>41.43</v>
      </c>
      <c r="C10" s="44">
        <f t="shared" si="0"/>
        <v>1.1303212676971803E-2</v>
      </c>
    </row>
    <row r="11" spans="1:3" x14ac:dyDescent="0.2">
      <c r="A11" s="10" t="s">
        <v>88</v>
      </c>
      <c r="B11" s="41">
        <v>51.61</v>
      </c>
      <c r="C11" s="44">
        <f t="shared" si="0"/>
        <v>1.4080589096271176E-2</v>
      </c>
    </row>
    <row r="12" spans="1:3" x14ac:dyDescent="0.2">
      <c r="A12" s="10" t="s">
        <v>89</v>
      </c>
      <c r="B12" s="41">
        <v>2318.33</v>
      </c>
      <c r="C12" s="44">
        <f t="shared" si="0"/>
        <v>0.63250246307999136</v>
      </c>
    </row>
    <row r="13" spans="1:3" x14ac:dyDescent="0.2">
      <c r="A13" s="10" t="s">
        <v>90</v>
      </c>
      <c r="B13" s="41">
        <v>43956.71</v>
      </c>
      <c r="C13" s="44">
        <f t="shared" si="0"/>
        <v>11.992566780351757</v>
      </c>
    </row>
    <row r="14" spans="1:3" x14ac:dyDescent="0.2">
      <c r="A14" s="38" t="s">
        <v>91</v>
      </c>
      <c r="B14" s="39">
        <v>83116.990000000005</v>
      </c>
      <c r="C14" s="40">
        <f t="shared" si="0"/>
        <v>22.676539103059106</v>
      </c>
    </row>
    <row r="15" spans="1:3" x14ac:dyDescent="0.2">
      <c r="A15" s="10" t="s">
        <v>92</v>
      </c>
      <c r="B15" s="41">
        <v>4499.9399999999996</v>
      </c>
      <c r="C15" s="44">
        <f t="shared" si="0"/>
        <v>1.2277040514992155</v>
      </c>
    </row>
    <row r="16" spans="1:3" x14ac:dyDescent="0.2">
      <c r="A16" s="10" t="s">
        <v>93</v>
      </c>
      <c r="B16" s="41">
        <v>6987.13</v>
      </c>
      <c r="C16" s="44">
        <f t="shared" si="0"/>
        <v>1.906276041314265</v>
      </c>
    </row>
    <row r="17" spans="1:3" x14ac:dyDescent="0.2">
      <c r="A17" s="10" t="s">
        <v>94</v>
      </c>
      <c r="B17" s="43">
        <v>11988.4</v>
      </c>
      <c r="C17" s="44">
        <f t="shared" si="0"/>
        <v>3.2707563325273661</v>
      </c>
    </row>
    <row r="18" spans="1:3" x14ac:dyDescent="0.2">
      <c r="A18" s="10" t="s">
        <v>95</v>
      </c>
      <c r="B18" s="41">
        <v>217.25</v>
      </c>
      <c r="C18" s="44">
        <f t="shared" si="0"/>
        <v>5.9271613663338753E-2</v>
      </c>
    </row>
    <row r="19" spans="1:3" x14ac:dyDescent="0.2">
      <c r="A19" s="10" t="s">
        <v>96</v>
      </c>
      <c r="B19" s="41">
        <v>6523.27</v>
      </c>
      <c r="C19" s="44">
        <f t="shared" si="0"/>
        <v>1.7797226203067791</v>
      </c>
    </row>
    <row r="20" spans="1:3" x14ac:dyDescent="0.2">
      <c r="A20" s="38" t="s">
        <v>97</v>
      </c>
      <c r="B20" s="39">
        <v>88496.09</v>
      </c>
      <c r="C20" s="40">
        <f t="shared" si="0"/>
        <v>24.144101529095767</v>
      </c>
    </row>
    <row r="21" spans="1:3" x14ac:dyDescent="0.2">
      <c r="A21" s="10" t="s">
        <v>98</v>
      </c>
      <c r="B21" s="41">
        <v>16230.87</v>
      </c>
      <c r="C21" s="44">
        <f t="shared" si="0"/>
        <v>4.4282156780661683</v>
      </c>
    </row>
    <row r="22" spans="1:3" x14ac:dyDescent="0.2">
      <c r="A22" s="10" t="s">
        <v>99</v>
      </c>
      <c r="B22" s="43">
        <v>13357.2</v>
      </c>
      <c r="C22" s="44">
        <f t="shared" si="0"/>
        <v>3.6442016019514307</v>
      </c>
    </row>
    <row r="23" spans="1:3" x14ac:dyDescent="0.2">
      <c r="A23" s="10" t="s">
        <v>100</v>
      </c>
      <c r="B23" s="41">
        <v>25571.27</v>
      </c>
      <c r="C23" s="44">
        <f t="shared" si="0"/>
        <v>6.9765267494634031</v>
      </c>
    </row>
    <row r="24" spans="1:3" x14ac:dyDescent="0.2">
      <c r="A24" s="10" t="s">
        <v>101</v>
      </c>
      <c r="B24" s="41">
        <v>22663.83</v>
      </c>
      <c r="C24" s="44">
        <f t="shared" si="0"/>
        <v>6.1832993136551746</v>
      </c>
    </row>
    <row r="25" spans="1:3" x14ac:dyDescent="0.2">
      <c r="A25" s="10" t="s">
        <v>102</v>
      </c>
      <c r="B25" s="41">
        <v>3385.96</v>
      </c>
      <c r="C25" s="44">
        <f t="shared" si="0"/>
        <v>0.92378049712091359</v>
      </c>
    </row>
    <row r="26" spans="1:3" x14ac:dyDescent="0.2">
      <c r="A26" s="10" t="s">
        <v>103</v>
      </c>
      <c r="B26" s="41">
        <v>943.91</v>
      </c>
      <c r="C26" s="44">
        <f t="shared" si="0"/>
        <v>0.25752390726334673</v>
      </c>
    </row>
    <row r="27" spans="1:3" x14ac:dyDescent="0.2">
      <c r="A27" s="10" t="s">
        <v>104</v>
      </c>
      <c r="B27" s="41">
        <v>26686.55</v>
      </c>
      <c r="C27" s="44">
        <f t="shared" si="0"/>
        <v>7.280804978630024</v>
      </c>
    </row>
    <row r="28" spans="1:3" x14ac:dyDescent="0.2">
      <c r="A28" s="10" t="s">
        <v>105</v>
      </c>
      <c r="B28" s="41">
        <v>394.53</v>
      </c>
      <c r="C28" s="44">
        <f t="shared" si="0"/>
        <v>0.10763834171966415</v>
      </c>
    </row>
    <row r="29" spans="1:3" ht="13.5" thickBot="1" x14ac:dyDescent="0.25">
      <c r="A29" s="51" t="s">
        <v>7</v>
      </c>
      <c r="B29" s="45">
        <f>SUM(B3:B28)</f>
        <v>366532.96000000008</v>
      </c>
      <c r="C29" s="52">
        <f>SUM(C3:C28)</f>
        <v>100</v>
      </c>
    </row>
    <row r="31" spans="1:3" x14ac:dyDescent="0.2">
      <c r="A31" s="94" t="s">
        <v>179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8" sqref="C8"/>
    </sheetView>
  </sheetViews>
  <sheetFormatPr baseColWidth="10" defaultRowHeight="15" x14ac:dyDescent="0.25"/>
  <cols>
    <col min="1" max="1" width="19.140625" bestFit="1" customWidth="1"/>
    <col min="2" max="2" width="15.42578125" customWidth="1"/>
    <col min="3" max="3" width="37.140625" customWidth="1"/>
    <col min="4" max="4" width="33" customWidth="1"/>
  </cols>
  <sheetData>
    <row r="1" spans="1:4" x14ac:dyDescent="0.25">
      <c r="A1" s="127" t="s">
        <v>106</v>
      </c>
      <c r="B1" s="128"/>
      <c r="C1" s="128"/>
      <c r="D1" s="129"/>
    </row>
    <row r="2" spans="1:4" x14ac:dyDescent="0.25">
      <c r="A2" s="55" t="s">
        <v>107</v>
      </c>
      <c r="B2" s="53" t="s">
        <v>108</v>
      </c>
      <c r="C2" s="53" t="s">
        <v>109</v>
      </c>
      <c r="D2" s="56" t="s">
        <v>110</v>
      </c>
    </row>
    <row r="3" spans="1:4" x14ac:dyDescent="0.25">
      <c r="A3" s="57" t="s">
        <v>111</v>
      </c>
      <c r="B3" s="54" t="s">
        <v>112</v>
      </c>
      <c r="C3" s="54" t="s">
        <v>113</v>
      </c>
      <c r="D3" s="58" t="s">
        <v>114</v>
      </c>
    </row>
    <row r="4" spans="1:4" x14ac:dyDescent="0.25">
      <c r="A4" s="57" t="s">
        <v>115</v>
      </c>
      <c r="B4" s="54" t="s">
        <v>116</v>
      </c>
      <c r="C4" s="54" t="s">
        <v>162</v>
      </c>
      <c r="D4" s="58" t="s">
        <v>166</v>
      </c>
    </row>
    <row r="5" spans="1:4" x14ac:dyDescent="0.25">
      <c r="A5" s="57" t="s">
        <v>117</v>
      </c>
      <c r="B5" s="54" t="s">
        <v>112</v>
      </c>
      <c r="C5" s="54" t="s">
        <v>164</v>
      </c>
      <c r="D5" s="58" t="s">
        <v>167</v>
      </c>
    </row>
    <row r="6" spans="1:4" x14ac:dyDescent="0.25">
      <c r="A6" s="57" t="s">
        <v>118</v>
      </c>
      <c r="B6" s="54" t="s">
        <v>119</v>
      </c>
      <c r="C6" s="54" t="s">
        <v>165</v>
      </c>
      <c r="D6" s="59" t="s">
        <v>140</v>
      </c>
    </row>
    <row r="7" spans="1:4" x14ac:dyDescent="0.25">
      <c r="A7" s="57" t="s">
        <v>120</v>
      </c>
      <c r="B7" s="54" t="s">
        <v>121</v>
      </c>
      <c r="C7" s="54" t="s">
        <v>169</v>
      </c>
      <c r="D7" s="58" t="s">
        <v>138</v>
      </c>
    </row>
    <row r="8" spans="1:4" x14ac:dyDescent="0.25">
      <c r="A8" s="57" t="s">
        <v>122</v>
      </c>
      <c r="B8" s="54" t="s">
        <v>123</v>
      </c>
      <c r="C8" s="54" t="s">
        <v>126</v>
      </c>
      <c r="D8" s="58" t="s">
        <v>137</v>
      </c>
    </row>
    <row r="9" spans="1:4" x14ac:dyDescent="0.25">
      <c r="A9" s="57" t="s">
        <v>124</v>
      </c>
      <c r="B9" s="54" t="s">
        <v>121</v>
      </c>
      <c r="C9" s="54" t="s">
        <v>127</v>
      </c>
      <c r="D9" s="58" t="s">
        <v>136</v>
      </c>
    </row>
    <row r="10" spans="1:4" x14ac:dyDescent="0.25">
      <c r="A10" s="57" t="s">
        <v>125</v>
      </c>
      <c r="B10" s="54" t="s">
        <v>123</v>
      </c>
      <c r="C10" s="54" t="s">
        <v>128</v>
      </c>
      <c r="D10" s="58" t="s">
        <v>135</v>
      </c>
    </row>
    <row r="11" spans="1:4" x14ac:dyDescent="0.25">
      <c r="A11" s="57" t="s">
        <v>129</v>
      </c>
      <c r="B11" s="54" t="s">
        <v>121</v>
      </c>
      <c r="C11" s="54" t="s">
        <v>130</v>
      </c>
      <c r="D11" s="58" t="s">
        <v>139</v>
      </c>
    </row>
    <row r="12" spans="1:4" x14ac:dyDescent="0.25">
      <c r="A12" s="57" t="s">
        <v>134</v>
      </c>
      <c r="B12" s="54" t="s">
        <v>112</v>
      </c>
      <c r="C12" s="54" t="s">
        <v>161</v>
      </c>
      <c r="D12" s="58" t="s">
        <v>168</v>
      </c>
    </row>
    <row r="13" spans="1:4" ht="15.75" thickBot="1" x14ac:dyDescent="0.3">
      <c r="A13" s="60" t="s">
        <v>131</v>
      </c>
      <c r="B13" s="61" t="s">
        <v>133</v>
      </c>
      <c r="C13" s="61" t="s">
        <v>163</v>
      </c>
      <c r="D13" s="62" t="s">
        <v>132</v>
      </c>
    </row>
  </sheetData>
  <mergeCells count="1">
    <mergeCell ref="A1:D1"/>
  </mergeCells>
  <hyperlinks>
    <hyperlink ref="D3" r:id="rId1"/>
    <hyperlink ref="D13" r:id="rId2"/>
    <hyperlink ref="D10" r:id="rId3"/>
    <hyperlink ref="D9" r:id="rId4"/>
    <hyperlink ref="D8" r:id="rId5"/>
    <hyperlink ref="D7" r:id="rId6"/>
    <hyperlink ref="D11" r:id="rId7"/>
    <hyperlink ref="D4" r:id="rId8"/>
    <hyperlink ref="D5" r:id="rId9"/>
    <hyperlink ref="D12" r:id="rId10"/>
  </hyperlinks>
  <pageMargins left="0.7" right="0.7" top="0.75" bottom="0.75" header="0.3" footer="0.3"/>
  <pageSetup orientation="portrait" horizontalDpi="300" verticalDpi="300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1" sqref="A21"/>
    </sheetView>
  </sheetViews>
  <sheetFormatPr baseColWidth="10" defaultRowHeight="15" x14ac:dyDescent="0.25"/>
  <cols>
    <col min="1" max="1" width="26.5703125" bestFit="1" customWidth="1"/>
    <col min="2" max="2" width="16.140625" bestFit="1" customWidth="1"/>
    <col min="3" max="3" width="76.42578125" customWidth="1"/>
  </cols>
  <sheetData>
    <row r="1" spans="1:3" x14ac:dyDescent="0.25">
      <c r="A1" s="130" t="s">
        <v>141</v>
      </c>
      <c r="B1" s="131"/>
      <c r="C1" s="132"/>
    </row>
    <row r="2" spans="1:3" x14ac:dyDescent="0.25">
      <c r="A2" s="67" t="s">
        <v>144</v>
      </c>
      <c r="B2" s="68" t="s">
        <v>142</v>
      </c>
      <c r="C2" s="69" t="s">
        <v>143</v>
      </c>
    </row>
    <row r="3" spans="1:3" ht="23.25" customHeight="1" x14ac:dyDescent="0.25">
      <c r="A3" s="63" t="s">
        <v>145</v>
      </c>
      <c r="B3" s="64" t="s">
        <v>146</v>
      </c>
      <c r="C3" s="133" t="s">
        <v>170</v>
      </c>
    </row>
    <row r="4" spans="1:3" ht="23.25" customHeight="1" x14ac:dyDescent="0.25">
      <c r="A4" s="63" t="s">
        <v>147</v>
      </c>
      <c r="B4" s="64" t="s">
        <v>158</v>
      </c>
      <c r="C4" s="134"/>
    </row>
    <row r="5" spans="1:3" ht="24" customHeight="1" x14ac:dyDescent="0.25">
      <c r="A5" s="63" t="s">
        <v>148</v>
      </c>
      <c r="B5" s="64" t="s">
        <v>159</v>
      </c>
      <c r="C5" s="134" t="s">
        <v>177</v>
      </c>
    </row>
    <row r="6" spans="1:3" ht="23.25" customHeight="1" x14ac:dyDescent="0.25">
      <c r="A6" s="63" t="s">
        <v>149</v>
      </c>
      <c r="B6" s="64" t="s">
        <v>158</v>
      </c>
      <c r="C6" s="134"/>
    </row>
    <row r="7" spans="1:3" ht="23.25" customHeight="1" x14ac:dyDescent="0.25">
      <c r="A7" s="63" t="s">
        <v>150</v>
      </c>
      <c r="B7" s="64" t="s">
        <v>159</v>
      </c>
      <c r="C7" s="134" t="s">
        <v>178</v>
      </c>
    </row>
    <row r="8" spans="1:3" ht="23.25" customHeight="1" x14ac:dyDescent="0.25">
      <c r="A8" s="63" t="s">
        <v>151</v>
      </c>
      <c r="B8" s="64" t="s">
        <v>158</v>
      </c>
      <c r="C8" s="134"/>
    </row>
    <row r="9" spans="1:3" ht="23.25" customHeight="1" x14ac:dyDescent="0.25">
      <c r="A9" s="63" t="s">
        <v>152</v>
      </c>
      <c r="B9" s="64" t="s">
        <v>158</v>
      </c>
      <c r="C9" s="134" t="s">
        <v>174</v>
      </c>
    </row>
    <row r="10" spans="1:3" ht="23.25" customHeight="1" x14ac:dyDescent="0.25">
      <c r="A10" s="63" t="s">
        <v>153</v>
      </c>
      <c r="B10" s="64" t="s">
        <v>158</v>
      </c>
      <c r="C10" s="134"/>
    </row>
    <row r="11" spans="1:3" ht="23.25" customHeight="1" x14ac:dyDescent="0.25">
      <c r="A11" s="63" t="s">
        <v>154</v>
      </c>
      <c r="B11" s="64" t="s">
        <v>159</v>
      </c>
      <c r="C11" s="134" t="s">
        <v>175</v>
      </c>
    </row>
    <row r="12" spans="1:3" ht="23.25" customHeight="1" x14ac:dyDescent="0.25">
      <c r="A12" s="63" t="s">
        <v>155</v>
      </c>
      <c r="B12" s="64" t="s">
        <v>160</v>
      </c>
      <c r="C12" s="134"/>
    </row>
    <row r="13" spans="1:3" ht="23.25" customHeight="1" x14ac:dyDescent="0.25">
      <c r="A13" s="63" t="s">
        <v>156</v>
      </c>
      <c r="B13" s="64" t="s">
        <v>160</v>
      </c>
      <c r="C13" s="135" t="s">
        <v>176</v>
      </c>
    </row>
    <row r="14" spans="1:3" ht="23.25" customHeight="1" thickBot="1" x14ac:dyDescent="0.3">
      <c r="A14" s="65" t="s">
        <v>157</v>
      </c>
      <c r="B14" s="66" t="s">
        <v>160</v>
      </c>
      <c r="C14" s="136"/>
    </row>
    <row r="15" spans="1:3" x14ac:dyDescent="0.25">
      <c r="C15" s="70"/>
    </row>
  </sheetData>
  <mergeCells count="7">
    <mergeCell ref="C11:C12"/>
    <mergeCell ref="C13:C14"/>
    <mergeCell ref="A1:C1"/>
    <mergeCell ref="C3:C4"/>
    <mergeCell ref="C5:C6"/>
    <mergeCell ref="C7:C8"/>
    <mergeCell ref="C9:C10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5" sqref="A5"/>
    </sheetView>
  </sheetViews>
  <sheetFormatPr baseColWidth="10" defaultRowHeight="15" x14ac:dyDescent="0.25"/>
  <cols>
    <col min="1" max="1" width="50.28515625" customWidth="1"/>
  </cols>
  <sheetData>
    <row r="1" spans="1:1" ht="25.5" customHeight="1" x14ac:dyDescent="0.25">
      <c r="A1" s="102" t="s">
        <v>180</v>
      </c>
    </row>
    <row r="2" spans="1:1" ht="18" customHeight="1" x14ac:dyDescent="0.25">
      <c r="A2" s="101" t="s">
        <v>184</v>
      </c>
    </row>
    <row r="3" spans="1:1" ht="18" customHeight="1" x14ac:dyDescent="0.25">
      <c r="A3" s="101" t="s">
        <v>181</v>
      </c>
    </row>
    <row r="4" spans="1:1" ht="18" customHeight="1" x14ac:dyDescent="0.25">
      <c r="A4" s="101" t="s">
        <v>182</v>
      </c>
    </row>
    <row r="5" spans="1:1" ht="18" customHeight="1" x14ac:dyDescent="0.25">
      <c r="A5" s="10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Servicios</vt:lpstr>
      <vt:lpstr>Vías y Movilidad</vt:lpstr>
      <vt:lpstr>2.- Económicos</vt:lpstr>
      <vt:lpstr>Ambientales</vt:lpstr>
      <vt:lpstr>Equipo de Trabajo</vt:lpstr>
      <vt:lpstr>Consejo de Planificacion</vt:lpstr>
      <vt:lpstr>Proyectos</vt:lpstr>
    </vt:vector>
  </TitlesOfParts>
  <Company>I. Municipalidad de Cuenca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Quezada</dc:creator>
  <cp:lastModifiedBy>Patricia Quezada</cp:lastModifiedBy>
  <dcterms:created xsi:type="dcterms:W3CDTF">2012-01-24T22:07:33Z</dcterms:created>
  <dcterms:modified xsi:type="dcterms:W3CDTF">2012-02-24T15:35:59Z</dcterms:modified>
</cp:coreProperties>
</file>